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3" sheetId="1" r:id="rId4"/>
  </sheets>
</workbook>
</file>

<file path=xl/sharedStrings.xml><?xml version="1.0" encoding="utf-8"?>
<sst xmlns="http://schemas.openxmlformats.org/spreadsheetml/2006/main" uniqueCount="124">
  <si>
    <t>Regione</t>
  </si>
  <si>
    <t>Provincia</t>
  </si>
  <si>
    <t>Codice meccanografico</t>
  </si>
  <si>
    <t>Denominazione</t>
  </si>
  <si>
    <t>Comune</t>
  </si>
  <si>
    <t>Bambini scuola dell'infanzia in OF 2020-21</t>
  </si>
  <si>
    <t>Alunni scuola primaria in OF 2020-21</t>
  </si>
  <si>
    <t>Alunni scuola secondaria di I grado in OF 2020-21</t>
  </si>
  <si>
    <t>Alunni scuola secondaria di II grado in OF 2020-21</t>
  </si>
  <si>
    <t>Frequentanti CPIA al 16 marzo 2021</t>
  </si>
  <si>
    <t>Totale</t>
  </si>
  <si>
    <t>Riparto</t>
  </si>
  <si>
    <t>correttore</t>
  </si>
  <si>
    <t>Riparto 150 milioni</t>
  </si>
  <si>
    <t>Importo medio per alunno</t>
  </si>
  <si>
    <t>LOMBARDIA</t>
  </si>
  <si>
    <t>Cremona</t>
  </si>
  <si>
    <t>CRIC80000P</t>
  </si>
  <si>
    <t>IC SORESINA "G. BERTESI"</t>
  </si>
  <si>
    <t>SORESINA</t>
  </si>
  <si>
    <t>CRIC80100E</t>
  </si>
  <si>
    <t>IC  CASALMAGGIORE "DIOTTI"</t>
  </si>
  <si>
    <t>CASALMAGGIORE</t>
  </si>
  <si>
    <t>CRIC80200A</t>
  </si>
  <si>
    <t>IC MONTODINE " E.FERMI"</t>
  </si>
  <si>
    <t>MONTODINE</t>
  </si>
  <si>
    <t>CRIC803006</t>
  </si>
  <si>
    <t>IC  CASTELVERDE "U.FERRARI"</t>
  </si>
  <si>
    <t>CASTELVERDE</t>
  </si>
  <si>
    <t>CRIC804002</t>
  </si>
  <si>
    <t>IC  CASTELLEONE "P. SENTATI"</t>
  </si>
  <si>
    <t>CASTELLEONE</t>
  </si>
  <si>
    <t>CRIC80500T</t>
  </si>
  <si>
    <t>IC OFFANENGO"FALCONE BORSELLINO</t>
  </si>
  <si>
    <t>OFFANENGO</t>
  </si>
  <si>
    <t>CRIC80600N</t>
  </si>
  <si>
    <t>IC  SERGNANO "PRIMO LEVI"</t>
  </si>
  <si>
    <t>SERGNANO</t>
  </si>
  <si>
    <t>CRIC808009</t>
  </si>
  <si>
    <t>IC  PIZZIGHETTONE SAN BASSANO</t>
  </si>
  <si>
    <t>PIZZIGHETTONE</t>
  </si>
  <si>
    <t>CRIC809005</t>
  </si>
  <si>
    <t>IC VESCOVATO "U.FOSCOLO"</t>
  </si>
  <si>
    <t>VESCOVATO</t>
  </si>
  <si>
    <t>CRIC810009</t>
  </si>
  <si>
    <t>IC CASALBUTTANO</t>
  </si>
  <si>
    <t>CASALBUTTANO ED UNITI</t>
  </si>
  <si>
    <t>CRIC811005</t>
  </si>
  <si>
    <t>IC  SONCINO "GIOVANNI XXIII"</t>
  </si>
  <si>
    <t>SONCINO</t>
  </si>
  <si>
    <t>CRIC812001</t>
  </si>
  <si>
    <t>IC TRESCORE CREMASCO</t>
  </si>
  <si>
    <t>TRESCORE CREMASCO</t>
  </si>
  <si>
    <t>CRIC81300R</t>
  </si>
  <si>
    <t>I.C. GUSSOLA "DEDALO 2000"</t>
  </si>
  <si>
    <t>GUSSOLA</t>
  </si>
  <si>
    <t>CRIC81400L</t>
  </si>
  <si>
    <t>IC PIADENA  "G.M. SACCHI"</t>
  </si>
  <si>
    <t>PIADENA-DRIZZONA</t>
  </si>
  <si>
    <t>CRIC81500C</t>
  </si>
  <si>
    <t>IC SOSPIRO "G.B.PUERARI"</t>
  </si>
  <si>
    <t>SOSPIRO</t>
  </si>
  <si>
    <t>CRIC816008</t>
  </si>
  <si>
    <t>IC CASALMAGGIORE "G.MARCONI"</t>
  </si>
  <si>
    <t>CRIC817004</t>
  </si>
  <si>
    <t>IC SPINO D'ADDA "L. CHIESA"</t>
  </si>
  <si>
    <t>SPINO D'ADDA</t>
  </si>
  <si>
    <t>CRIC81800X</t>
  </si>
  <si>
    <t>IC RIVOLTA D'ADDA "E.CALVI"</t>
  </si>
  <si>
    <t>RIVOLTA D'ADDA</t>
  </si>
  <si>
    <t>CRIC81900Q</t>
  </si>
  <si>
    <t>PANDINO "VISCONTEO"</t>
  </si>
  <si>
    <t>PANDINO</t>
  </si>
  <si>
    <t>CRIC82000X</t>
  </si>
  <si>
    <t>IC CREMONA TRE</t>
  </si>
  <si>
    <t>CREMONA</t>
  </si>
  <si>
    <t>CRIC82100Q</t>
  </si>
  <si>
    <t>IC CREMONA UNO</t>
  </si>
  <si>
    <t>CRIC82200G</t>
  </si>
  <si>
    <t>IC CREMONA QUATTRO</t>
  </si>
  <si>
    <t>CRIC82300B</t>
  </si>
  <si>
    <t>IC CREMONA CINQUE</t>
  </si>
  <si>
    <t>CRIC824007</t>
  </si>
  <si>
    <t>IC CREMONA DUE</t>
  </si>
  <si>
    <t>CRIC825003</t>
  </si>
  <si>
    <t>IC CREMA DUE</t>
  </si>
  <si>
    <t>CREMA</t>
  </si>
  <si>
    <t>CRIC82600V</t>
  </si>
  <si>
    <t>IC CREMA TRE - NELSON MANDELA</t>
  </si>
  <si>
    <t>CRIC82700P</t>
  </si>
  <si>
    <t>IC CREMA UNO</t>
  </si>
  <si>
    <t>CRIC82800E</t>
  </si>
  <si>
    <t>IC "RITA LEVI-MONTALCINI"</t>
  </si>
  <si>
    <t>BAGNOLO CREMASCO</t>
  </si>
  <si>
    <t>CRIS00100P</t>
  </si>
  <si>
    <t>"G. ROMANI"</t>
  </si>
  <si>
    <t>CRIS00200E</t>
  </si>
  <si>
    <t>"STANGA"</t>
  </si>
  <si>
    <t>CRIS00300A</t>
  </si>
  <si>
    <t>"A. GHISLERI - BELTRAMI"</t>
  </si>
  <si>
    <t>CRIS004006</t>
  </si>
  <si>
    <t>"J. TORRIANI"</t>
  </si>
  <si>
    <t>CRIS00600T</t>
  </si>
  <si>
    <t>"L.EINAUDI"</t>
  </si>
  <si>
    <t>CRIS00800D</t>
  </si>
  <si>
    <t>"ANTONIO STRADIVARI"</t>
  </si>
  <si>
    <t>CRIS009009</t>
  </si>
  <si>
    <t>I.I.S. "G. GALILEI</t>
  </si>
  <si>
    <t>CRIS011009</t>
  </si>
  <si>
    <t>"P.SRAFFA"</t>
  </si>
  <si>
    <t>CRIS013001</t>
  </si>
  <si>
    <t>RACCHETTI - DA VINCI</t>
  </si>
  <si>
    <t>CRIS01400R</t>
  </si>
  <si>
    <t>I.I.S LUCA PACIOLI</t>
  </si>
  <si>
    <t>CRIS01600C</t>
  </si>
  <si>
    <t>"BRUNO MUNARI"</t>
  </si>
  <si>
    <t>CRMM04400D</t>
  </si>
  <si>
    <t>CPIA 1 CREMONA</t>
  </si>
  <si>
    <t>CRPC02000A</t>
  </si>
  <si>
    <t>"DANIELE  MANIN"</t>
  </si>
  <si>
    <t>CRPM02000E</t>
  </si>
  <si>
    <t>L.SC.UMANE"S. ANGUISSOLA"</t>
  </si>
  <si>
    <t>CRPS01000V</t>
  </si>
  <si>
    <t>"G. ASELLI"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</si>
</sst>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vertical="center" wrapText="1"/>
    </xf>
    <xf numFmtId="49" fontId="0" fillId="3" borderId="1" applyNumberFormat="1" applyFont="1" applyFill="1" applyBorder="1" applyAlignment="1" applyProtection="0">
      <alignment vertical="bottom"/>
    </xf>
    <xf numFmtId="3" fontId="0" fillId="3" borderId="1" applyNumberFormat="1" applyFont="1" applyFill="1" applyBorder="1" applyAlignment="1" applyProtection="0">
      <alignment vertical="bottom"/>
    </xf>
    <xf numFmtId="4" fontId="0" fillId="3" borderId="1" applyNumberFormat="1" applyFont="1" applyFill="1" applyBorder="1" applyAlignment="1" applyProtection="0">
      <alignment vertical="bottom"/>
    </xf>
    <xf numFmtId="0" fontId="0" fillId="3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8eaadb"/>
      <rgbColor rgb="ffff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O84"/>
  <sheetViews>
    <sheetView workbookViewId="0" showGridLines="0" defaultGridColor="1"/>
  </sheetViews>
  <sheetFormatPr defaultColWidth="8.83333" defaultRowHeight="10.5" customHeight="1" outlineLevelRow="0" outlineLevelCol="0"/>
  <cols>
    <col min="1" max="2" width="8.67188" style="1" customWidth="1"/>
    <col min="3" max="3" width="13.6719" style="1" customWidth="1"/>
    <col min="4" max="4" width="36.5" style="1" customWidth="1"/>
    <col min="5" max="5" width="26.8516" style="1" customWidth="1"/>
    <col min="6" max="6" width="16.1719" style="1" customWidth="1"/>
    <col min="7" max="7" width="17.3516" style="1" customWidth="1"/>
    <col min="8" max="8" width="16.5" style="1" customWidth="1"/>
    <col min="9" max="9" width="15.1719" style="1" customWidth="1"/>
    <col min="10" max="10" width="14.6719" style="1" customWidth="1"/>
    <col min="11" max="11" width="12.3516" style="1" customWidth="1"/>
    <col min="12" max="13" hidden="1" width="8.83333" style="1" customWidth="1"/>
    <col min="14" max="14" width="10.8516" style="1" customWidth="1"/>
    <col min="15" max="15" width="8.67188" style="1" customWidth="1"/>
    <col min="16" max="16384" width="8.85156" style="1" customWidth="1"/>
  </cols>
  <sheetData>
    <row r="1" ht="31.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  <c r="N1" t="s" s="2">
        <v>13</v>
      </c>
      <c r="O1" t="s" s="2">
        <v>14</v>
      </c>
    </row>
    <row r="2" ht="11.7" customHeight="1">
      <c r="A2" t="s" s="3">
        <v>15</v>
      </c>
      <c r="B2" t="s" s="3">
        <v>16</v>
      </c>
      <c r="C2" t="s" s="3">
        <v>17</v>
      </c>
      <c r="D2" t="s" s="3">
        <v>18</v>
      </c>
      <c r="E2" t="s" s="3">
        <v>19</v>
      </c>
      <c r="F2" s="4">
        <v>268</v>
      </c>
      <c r="G2" s="4">
        <v>589</v>
      </c>
      <c r="H2" s="4">
        <v>414</v>
      </c>
      <c r="I2" s="4">
        <v>0</v>
      </c>
      <c r="J2" s="4">
        <v>0</v>
      </c>
      <c r="K2" s="4">
        <f>SUM(F2:J2)</f>
        <v>1271</v>
      </c>
      <c r="L2" s="5">
        <v>10568.11</v>
      </c>
      <c r="M2" s="4"/>
      <c r="N2" s="5">
        <f>L2+M2</f>
        <v>10568.11</v>
      </c>
      <c r="O2" s="6">
        <f>ROUND(N2/K2,2)</f>
        <v>8.31</v>
      </c>
    </row>
    <row r="3" ht="11.7" customHeight="1">
      <c r="A3" t="s" s="3">
        <v>15</v>
      </c>
      <c r="B3" t="s" s="3">
        <v>16</v>
      </c>
      <c r="C3" t="s" s="3">
        <v>20</v>
      </c>
      <c r="D3" t="s" s="3">
        <v>21</v>
      </c>
      <c r="E3" t="s" s="3">
        <v>22</v>
      </c>
      <c r="F3" s="4">
        <v>103</v>
      </c>
      <c r="G3" s="4">
        <v>236</v>
      </c>
      <c r="H3" s="4">
        <v>471</v>
      </c>
      <c r="I3" s="4">
        <v>0</v>
      </c>
      <c r="J3" s="4">
        <v>0</v>
      </c>
      <c r="K3" s="4">
        <f>SUM(F3:J3)</f>
        <v>810</v>
      </c>
      <c r="L3" s="5">
        <v>21057.5</v>
      </c>
      <c r="M3" s="4"/>
      <c r="N3" s="5">
        <f>L3+M3</f>
        <v>21057.5</v>
      </c>
      <c r="O3" s="6">
        <f>ROUND(N3/K3,2)</f>
        <v>26</v>
      </c>
    </row>
    <row r="4" ht="11.7" customHeight="1">
      <c r="A4" t="s" s="3">
        <v>15</v>
      </c>
      <c r="B4" t="s" s="3">
        <v>16</v>
      </c>
      <c r="C4" t="s" s="3">
        <v>23</v>
      </c>
      <c r="D4" t="s" s="3">
        <v>24</v>
      </c>
      <c r="E4" t="s" s="3">
        <v>25</v>
      </c>
      <c r="F4" s="4">
        <v>48</v>
      </c>
      <c r="G4" s="4">
        <v>432</v>
      </c>
      <c r="H4" s="4">
        <v>244</v>
      </c>
      <c r="I4" s="4">
        <v>0</v>
      </c>
      <c r="J4" s="4">
        <v>0</v>
      </c>
      <c r="K4" s="4">
        <f>SUM(F4:J4)</f>
        <v>724</v>
      </c>
      <c r="L4" s="5">
        <v>3640.78</v>
      </c>
      <c r="M4" s="4"/>
      <c r="N4" s="5">
        <f>L4+M4</f>
        <v>3640.78</v>
      </c>
      <c r="O4" s="6">
        <f>ROUND(N4/K4,2)</f>
        <v>5.03</v>
      </c>
    </row>
    <row r="5" ht="11.7" customHeight="1">
      <c r="A5" t="s" s="3">
        <v>15</v>
      </c>
      <c r="B5" t="s" s="3">
        <v>16</v>
      </c>
      <c r="C5" t="s" s="3">
        <v>26</v>
      </c>
      <c r="D5" t="s" s="3">
        <v>27</v>
      </c>
      <c r="E5" t="s" s="3">
        <v>28</v>
      </c>
      <c r="F5" s="4">
        <v>189</v>
      </c>
      <c r="G5" s="4">
        <v>363</v>
      </c>
      <c r="H5" s="4">
        <v>229</v>
      </c>
      <c r="I5" s="4">
        <v>0</v>
      </c>
      <c r="J5" s="4">
        <v>0</v>
      </c>
      <c r="K5" s="4">
        <f>SUM(F5:J5)</f>
        <v>781</v>
      </c>
      <c r="L5" s="5">
        <v>17121.52</v>
      </c>
      <c r="M5" s="4"/>
      <c r="N5" s="5">
        <f>L5+M5</f>
        <v>17121.52</v>
      </c>
      <c r="O5" s="6">
        <f>ROUND(N5/K5,2)</f>
        <v>21.92</v>
      </c>
    </row>
    <row r="6" ht="11.7" customHeight="1">
      <c r="A6" t="s" s="3">
        <v>15</v>
      </c>
      <c r="B6" t="s" s="3">
        <v>16</v>
      </c>
      <c r="C6" t="s" s="3">
        <v>29</v>
      </c>
      <c r="D6" t="s" s="3">
        <v>30</v>
      </c>
      <c r="E6" t="s" s="3">
        <v>31</v>
      </c>
      <c r="F6" s="4">
        <v>237</v>
      </c>
      <c r="G6" s="4">
        <v>453</v>
      </c>
      <c r="H6" s="4">
        <v>348</v>
      </c>
      <c r="I6" s="4">
        <v>0</v>
      </c>
      <c r="J6" s="4">
        <v>0</v>
      </c>
      <c r="K6" s="4">
        <f>SUM(F6:J6)</f>
        <v>1038</v>
      </c>
      <c r="L6" s="5">
        <v>17357.67</v>
      </c>
      <c r="M6" s="4"/>
      <c r="N6" s="5">
        <f>L6+M6</f>
        <v>17357.67</v>
      </c>
      <c r="O6" s="6">
        <f>ROUND(N6/K6,2)</f>
        <v>16.72</v>
      </c>
    </row>
    <row r="7" ht="11.7" customHeight="1">
      <c r="A7" t="s" s="3">
        <v>15</v>
      </c>
      <c r="B7" t="s" s="3">
        <v>16</v>
      </c>
      <c r="C7" t="s" s="3">
        <v>32</v>
      </c>
      <c r="D7" t="s" s="3">
        <v>33</v>
      </c>
      <c r="E7" t="s" s="3">
        <v>34</v>
      </c>
      <c r="F7" s="4">
        <v>318</v>
      </c>
      <c r="G7" s="4">
        <v>776</v>
      </c>
      <c r="H7" s="4">
        <v>477</v>
      </c>
      <c r="I7" s="4">
        <v>0</v>
      </c>
      <c r="J7" s="4">
        <v>0</v>
      </c>
      <c r="K7" s="4">
        <f>SUM(F7:J7)</f>
        <v>1571</v>
      </c>
      <c r="L7" s="5">
        <v>11906.34</v>
      </c>
      <c r="M7" s="4"/>
      <c r="N7" s="5">
        <f>L7+M7</f>
        <v>11906.34</v>
      </c>
      <c r="O7" s="6">
        <f>ROUND(N7/K7,2)</f>
        <v>7.58</v>
      </c>
    </row>
    <row r="8" ht="11.7" customHeight="1">
      <c r="A8" t="s" s="3">
        <v>15</v>
      </c>
      <c r="B8" t="s" s="3">
        <v>16</v>
      </c>
      <c r="C8" t="s" s="3">
        <v>35</v>
      </c>
      <c r="D8" t="s" s="3">
        <v>36</v>
      </c>
      <c r="E8" t="s" s="3">
        <v>37</v>
      </c>
      <c r="F8" s="4">
        <v>164</v>
      </c>
      <c r="G8" s="4">
        <v>509</v>
      </c>
      <c r="H8" s="4">
        <v>330</v>
      </c>
      <c r="I8" s="4">
        <v>0</v>
      </c>
      <c r="J8" s="4">
        <v>0</v>
      </c>
      <c r="K8" s="4">
        <f>SUM(F8:J8)</f>
        <v>1003</v>
      </c>
      <c r="L8" s="5">
        <v>12693.54</v>
      </c>
      <c r="M8" s="4"/>
      <c r="N8" s="5">
        <f>L8+M8</f>
        <v>12693.54</v>
      </c>
      <c r="O8" s="6">
        <f>ROUND(N8/K8,2)</f>
        <v>12.66</v>
      </c>
    </row>
    <row r="9" ht="11.7" customHeight="1">
      <c r="A9" t="s" s="3">
        <v>15</v>
      </c>
      <c r="B9" t="s" s="3">
        <v>16</v>
      </c>
      <c r="C9" t="s" s="3">
        <v>38</v>
      </c>
      <c r="D9" t="s" s="3">
        <v>39</v>
      </c>
      <c r="E9" t="s" s="3">
        <v>40</v>
      </c>
      <c r="F9" s="4">
        <v>235</v>
      </c>
      <c r="G9" s="4">
        <v>437</v>
      </c>
      <c r="H9" s="4">
        <v>319</v>
      </c>
      <c r="I9" s="4">
        <v>0</v>
      </c>
      <c r="J9" s="4">
        <v>0</v>
      </c>
      <c r="K9" s="4">
        <f>SUM(F9:J9)</f>
        <v>991</v>
      </c>
      <c r="L9" s="5">
        <v>13185.53</v>
      </c>
      <c r="M9" s="4"/>
      <c r="N9" s="5">
        <f>L9+M9</f>
        <v>13185.53</v>
      </c>
      <c r="O9" s="6">
        <f>ROUND(N9/K9,2)</f>
        <v>13.31</v>
      </c>
    </row>
    <row r="10" ht="11.7" customHeight="1">
      <c r="A10" t="s" s="3">
        <v>15</v>
      </c>
      <c r="B10" t="s" s="3">
        <v>16</v>
      </c>
      <c r="C10" t="s" s="3">
        <v>41</v>
      </c>
      <c r="D10" t="s" s="3">
        <v>42</v>
      </c>
      <c r="E10" t="s" s="3">
        <v>43</v>
      </c>
      <c r="F10" s="4">
        <v>293</v>
      </c>
      <c r="G10" s="4">
        <v>567</v>
      </c>
      <c r="H10" s="4">
        <v>465</v>
      </c>
      <c r="I10" s="4">
        <v>0</v>
      </c>
      <c r="J10" s="4">
        <v>0</v>
      </c>
      <c r="K10" s="4">
        <f>SUM(F10:J10)</f>
        <v>1325</v>
      </c>
      <c r="L10" s="5">
        <v>32137.28</v>
      </c>
      <c r="M10" s="4"/>
      <c r="N10" s="5">
        <f>L10+M10</f>
        <v>32137.28</v>
      </c>
      <c r="O10" s="6">
        <f>ROUND(N10/K10,2)</f>
        <v>24.25</v>
      </c>
    </row>
    <row r="11" ht="11.7" customHeight="1">
      <c r="A11" t="s" s="3">
        <v>15</v>
      </c>
      <c r="B11" t="s" s="3">
        <v>16</v>
      </c>
      <c r="C11" t="s" s="3">
        <v>44</v>
      </c>
      <c r="D11" t="s" s="3">
        <v>45</v>
      </c>
      <c r="E11" t="s" s="3">
        <v>46</v>
      </c>
      <c r="F11" s="4">
        <v>169</v>
      </c>
      <c r="G11" s="4">
        <v>271</v>
      </c>
      <c r="H11" s="4">
        <v>199</v>
      </c>
      <c r="I11" s="4">
        <v>0</v>
      </c>
      <c r="J11" s="4">
        <v>0</v>
      </c>
      <c r="K11" s="4">
        <f>SUM(F11:J11)</f>
        <v>639</v>
      </c>
      <c r="L11" s="5">
        <v>13185.53</v>
      </c>
      <c r="M11" s="4"/>
      <c r="N11" s="5">
        <f>L11+M11</f>
        <v>13185.53</v>
      </c>
      <c r="O11" s="6">
        <f>ROUND(N11/K11,2)</f>
        <v>20.63</v>
      </c>
    </row>
    <row r="12" ht="11.7" customHeight="1">
      <c r="A12" t="s" s="3">
        <v>15</v>
      </c>
      <c r="B12" t="s" s="3">
        <v>16</v>
      </c>
      <c r="C12" t="s" s="3">
        <v>47</v>
      </c>
      <c r="D12" t="s" s="3">
        <v>48</v>
      </c>
      <c r="E12" t="s" s="3">
        <v>49</v>
      </c>
      <c r="F12" s="4">
        <v>38</v>
      </c>
      <c r="G12" s="4">
        <v>388</v>
      </c>
      <c r="H12" s="4">
        <v>246</v>
      </c>
      <c r="I12" s="4">
        <v>0</v>
      </c>
      <c r="J12" s="4">
        <v>0</v>
      </c>
      <c r="K12" s="4">
        <f>SUM(F12:J12)</f>
        <v>672</v>
      </c>
      <c r="L12" s="5">
        <v>12299.94</v>
      </c>
      <c r="M12" s="4"/>
      <c r="N12" s="5">
        <f>L12+M12</f>
        <v>12299.94</v>
      </c>
      <c r="O12" s="6">
        <f>ROUND(N12/K12,2)</f>
        <v>18.3</v>
      </c>
    </row>
    <row r="13" ht="11.7" customHeight="1">
      <c r="A13" t="s" s="3">
        <v>15</v>
      </c>
      <c r="B13" t="s" s="3">
        <v>16</v>
      </c>
      <c r="C13" t="s" s="3">
        <v>50</v>
      </c>
      <c r="D13" t="s" s="3">
        <v>51</v>
      </c>
      <c r="E13" t="s" s="3">
        <v>52</v>
      </c>
      <c r="F13" s="4">
        <v>305</v>
      </c>
      <c r="G13" s="4">
        <v>627</v>
      </c>
      <c r="H13" s="4">
        <v>353</v>
      </c>
      <c r="I13" s="4">
        <v>0</v>
      </c>
      <c r="J13" s="4">
        <v>0</v>
      </c>
      <c r="K13" s="4">
        <f>SUM(F13:J13)</f>
        <v>1285</v>
      </c>
      <c r="L13" s="5">
        <v>12103.14</v>
      </c>
      <c r="M13" s="4"/>
      <c r="N13" s="5">
        <f>L13+M13</f>
        <v>12103.14</v>
      </c>
      <c r="O13" s="6">
        <f>ROUND(N13/K13,2)</f>
        <v>9.42</v>
      </c>
    </row>
    <row r="14" ht="11.7" customHeight="1">
      <c r="A14" t="s" s="3">
        <v>15</v>
      </c>
      <c r="B14" t="s" s="3">
        <v>16</v>
      </c>
      <c r="C14" t="s" s="3">
        <v>53</v>
      </c>
      <c r="D14" t="s" s="3">
        <v>54</v>
      </c>
      <c r="E14" t="s" s="3">
        <v>55</v>
      </c>
      <c r="F14" s="4">
        <v>265</v>
      </c>
      <c r="G14" s="4">
        <v>521</v>
      </c>
      <c r="H14" s="4">
        <v>298</v>
      </c>
      <c r="I14" s="4">
        <v>0</v>
      </c>
      <c r="J14" s="4">
        <v>0</v>
      </c>
      <c r="K14" s="4">
        <f>SUM(F14:J14)</f>
        <v>1084</v>
      </c>
      <c r="L14" s="5">
        <v>9820.27</v>
      </c>
      <c r="M14" s="4"/>
      <c r="N14" s="5">
        <f>L14+M14</f>
        <v>9820.27</v>
      </c>
      <c r="O14" s="6">
        <f>ROUND(N14/K14,2)</f>
        <v>9.06</v>
      </c>
    </row>
    <row r="15" ht="11.7" customHeight="1">
      <c r="A15" t="s" s="3">
        <v>15</v>
      </c>
      <c r="B15" t="s" s="3">
        <v>16</v>
      </c>
      <c r="C15" t="s" s="3">
        <v>56</v>
      </c>
      <c r="D15" t="s" s="3">
        <v>57</v>
      </c>
      <c r="E15" t="s" s="3">
        <v>58</v>
      </c>
      <c r="F15" s="4">
        <v>151</v>
      </c>
      <c r="G15" s="4">
        <v>371</v>
      </c>
      <c r="H15" s="4">
        <v>243</v>
      </c>
      <c r="I15" s="4">
        <v>0</v>
      </c>
      <c r="J15" s="4">
        <v>0</v>
      </c>
      <c r="K15" s="4">
        <f>SUM(F15:J15)</f>
        <v>765</v>
      </c>
      <c r="L15" s="5">
        <v>10253.23</v>
      </c>
      <c r="M15" s="4"/>
      <c r="N15" s="5">
        <f>L15+M15</f>
        <v>10253.23</v>
      </c>
      <c r="O15" s="6">
        <f>ROUND(N15/K15,2)</f>
        <v>13.4</v>
      </c>
    </row>
    <row r="16" ht="11.7" customHeight="1">
      <c r="A16" t="s" s="3">
        <v>15</v>
      </c>
      <c r="B16" t="s" s="3">
        <v>16</v>
      </c>
      <c r="C16" t="s" s="3">
        <v>59</v>
      </c>
      <c r="D16" t="s" s="3">
        <v>60</v>
      </c>
      <c r="E16" t="s" s="3">
        <v>61</v>
      </c>
      <c r="F16" s="4">
        <v>175</v>
      </c>
      <c r="G16" s="4">
        <v>359</v>
      </c>
      <c r="H16" s="4">
        <v>215</v>
      </c>
      <c r="I16" s="4">
        <v>0</v>
      </c>
      <c r="J16" s="4">
        <v>0</v>
      </c>
      <c r="K16" s="4">
        <f>SUM(F16:J16)</f>
        <v>749</v>
      </c>
      <c r="L16" s="5">
        <v>30425.13</v>
      </c>
      <c r="M16" s="4"/>
      <c r="N16" s="5">
        <f>L16+M16</f>
        <v>30425.13</v>
      </c>
      <c r="O16" s="6">
        <f>ROUND(N16/K16,2)</f>
        <v>40.62</v>
      </c>
    </row>
    <row r="17" ht="11.7" customHeight="1">
      <c r="A17" t="s" s="3">
        <v>15</v>
      </c>
      <c r="B17" t="s" s="3">
        <v>16</v>
      </c>
      <c r="C17" t="s" s="3">
        <v>62</v>
      </c>
      <c r="D17" t="s" s="3">
        <v>63</v>
      </c>
      <c r="E17" t="s" s="3">
        <v>22</v>
      </c>
      <c r="F17" s="4">
        <v>217</v>
      </c>
      <c r="G17" s="4">
        <v>551</v>
      </c>
      <c r="H17" s="4">
        <v>76</v>
      </c>
      <c r="I17" s="4">
        <v>0</v>
      </c>
      <c r="J17" s="4">
        <v>0</v>
      </c>
      <c r="K17" s="4">
        <f>SUM(F17:J17)</f>
        <v>844</v>
      </c>
      <c r="L17" s="5">
        <v>13815.29</v>
      </c>
      <c r="M17" s="4"/>
      <c r="N17" s="5">
        <f>L17+M17</f>
        <v>13815.29</v>
      </c>
      <c r="O17" s="6">
        <f>ROUND(N17/K17,2)</f>
        <v>16.37</v>
      </c>
    </row>
    <row r="18" ht="11.7" customHeight="1">
      <c r="A18" t="s" s="3">
        <v>15</v>
      </c>
      <c r="B18" t="s" s="3">
        <v>16</v>
      </c>
      <c r="C18" t="s" s="3">
        <v>64</v>
      </c>
      <c r="D18" t="s" s="3">
        <v>65</v>
      </c>
      <c r="E18" t="s" s="3">
        <v>66</v>
      </c>
      <c r="F18" s="4">
        <v>253</v>
      </c>
      <c r="G18" s="4">
        <v>455</v>
      </c>
      <c r="H18" s="4">
        <v>333</v>
      </c>
      <c r="I18" s="4">
        <v>0</v>
      </c>
      <c r="J18" s="4">
        <v>0</v>
      </c>
      <c r="K18" s="4">
        <f>SUM(F18:J18)</f>
        <v>1041</v>
      </c>
      <c r="L18" s="5">
        <v>11788.26</v>
      </c>
      <c r="M18" s="4"/>
      <c r="N18" s="5">
        <f>L18+M18</f>
        <v>11788.26</v>
      </c>
      <c r="O18" s="6">
        <f>ROUND(N18/K18,2)</f>
        <v>11.32</v>
      </c>
    </row>
    <row r="19" ht="11.7" customHeight="1">
      <c r="A19" t="s" s="3">
        <v>15</v>
      </c>
      <c r="B19" t="s" s="3">
        <v>16</v>
      </c>
      <c r="C19" t="s" s="3">
        <v>67</v>
      </c>
      <c r="D19" t="s" s="3">
        <v>68</v>
      </c>
      <c r="E19" t="s" s="3">
        <v>69</v>
      </c>
      <c r="F19" s="4">
        <v>97</v>
      </c>
      <c r="G19" s="4">
        <v>514</v>
      </c>
      <c r="H19" s="4">
        <v>326</v>
      </c>
      <c r="I19" s="4">
        <v>0</v>
      </c>
      <c r="J19" s="4">
        <v>0</v>
      </c>
      <c r="K19" s="4">
        <f>SUM(F19:J19)</f>
        <v>937</v>
      </c>
      <c r="L19" s="5">
        <v>10233.55</v>
      </c>
      <c r="M19" s="4"/>
      <c r="N19" s="5">
        <f>L19+M19</f>
        <v>10233.55</v>
      </c>
      <c r="O19" s="6">
        <f>ROUND(N19/K19,2)</f>
        <v>10.92</v>
      </c>
    </row>
    <row r="20" ht="11.7" customHeight="1">
      <c r="A20" t="s" s="3">
        <v>15</v>
      </c>
      <c r="B20" t="s" s="3">
        <v>16</v>
      </c>
      <c r="C20" t="s" s="3">
        <v>70</v>
      </c>
      <c r="D20" t="s" s="3">
        <v>71</v>
      </c>
      <c r="E20" t="s" s="3">
        <v>72</v>
      </c>
      <c r="F20" s="4">
        <v>213</v>
      </c>
      <c r="G20" s="4">
        <v>535</v>
      </c>
      <c r="H20" s="4">
        <v>377</v>
      </c>
      <c r="I20" s="4">
        <v>0</v>
      </c>
      <c r="J20" s="4">
        <v>0</v>
      </c>
      <c r="K20" s="4">
        <f>SUM(F20:J20)</f>
        <v>1125</v>
      </c>
      <c r="L20" s="5">
        <v>11532.42</v>
      </c>
      <c r="M20" s="4"/>
      <c r="N20" s="5">
        <f>L20+M20</f>
        <v>11532.42</v>
      </c>
      <c r="O20" s="6">
        <f>ROUND(N20/K20,2)</f>
        <v>10.25</v>
      </c>
    </row>
    <row r="21" ht="11.7" customHeight="1">
      <c r="A21" t="s" s="3">
        <v>15</v>
      </c>
      <c r="B21" t="s" s="3">
        <v>16</v>
      </c>
      <c r="C21" t="s" s="3">
        <v>73</v>
      </c>
      <c r="D21" t="s" s="3">
        <v>74</v>
      </c>
      <c r="E21" t="s" s="3">
        <v>75</v>
      </c>
      <c r="F21" s="4">
        <v>90</v>
      </c>
      <c r="G21" s="4">
        <v>348</v>
      </c>
      <c r="H21" s="4">
        <v>385</v>
      </c>
      <c r="I21" s="4">
        <v>0</v>
      </c>
      <c r="J21" s="4">
        <v>0</v>
      </c>
      <c r="K21" s="4">
        <f>SUM(F21:J21)</f>
        <v>823</v>
      </c>
      <c r="L21" s="5">
        <v>12221.22</v>
      </c>
      <c r="M21" s="4"/>
      <c r="N21" s="5">
        <f>L21+M21</f>
        <v>12221.22</v>
      </c>
      <c r="O21" s="6">
        <f>ROUND(N21/K21,2)</f>
        <v>14.85</v>
      </c>
    </row>
    <row r="22" ht="11.7" customHeight="1">
      <c r="A22" t="s" s="3">
        <v>15</v>
      </c>
      <c r="B22" t="s" s="3">
        <v>16</v>
      </c>
      <c r="C22" t="s" s="3">
        <v>76</v>
      </c>
      <c r="D22" t="s" s="3">
        <v>77</v>
      </c>
      <c r="E22" t="s" s="3">
        <v>75</v>
      </c>
      <c r="F22" s="4">
        <v>127</v>
      </c>
      <c r="G22" s="4">
        <v>828</v>
      </c>
      <c r="H22" s="4">
        <v>391</v>
      </c>
      <c r="I22" s="4">
        <v>0</v>
      </c>
      <c r="J22" s="4">
        <v>0</v>
      </c>
      <c r="K22" s="4">
        <f>SUM(F22:J22)</f>
        <v>1346</v>
      </c>
      <c r="L22" s="5">
        <v>5569.41</v>
      </c>
      <c r="M22" s="4"/>
      <c r="N22" s="5">
        <f>L22+M22</f>
        <v>5569.41</v>
      </c>
      <c r="O22" s="6">
        <f>ROUND(N22/K22,2)</f>
        <v>4.14</v>
      </c>
    </row>
    <row r="23" ht="11.7" customHeight="1">
      <c r="A23" t="s" s="3">
        <v>15</v>
      </c>
      <c r="B23" t="s" s="3">
        <v>16</v>
      </c>
      <c r="C23" t="s" s="3">
        <v>78</v>
      </c>
      <c r="D23" t="s" s="3">
        <v>79</v>
      </c>
      <c r="E23" t="s" s="3">
        <v>75</v>
      </c>
      <c r="F23" s="4">
        <v>333</v>
      </c>
      <c r="G23" s="4">
        <v>676</v>
      </c>
      <c r="H23" s="4">
        <v>503</v>
      </c>
      <c r="I23" s="4">
        <v>0</v>
      </c>
      <c r="J23" s="4">
        <v>0</v>
      </c>
      <c r="K23" s="4">
        <f>SUM(F23:J23)</f>
        <v>1512</v>
      </c>
      <c r="L23" s="5">
        <v>18754.95</v>
      </c>
      <c r="M23" s="4"/>
      <c r="N23" s="5">
        <f>L23+M23</f>
        <v>18754.95</v>
      </c>
      <c r="O23" s="6">
        <f>ROUND(N23/K23,2)</f>
        <v>12.4</v>
      </c>
    </row>
    <row r="24" ht="11.7" customHeight="1">
      <c r="A24" t="s" s="3">
        <v>15</v>
      </c>
      <c r="B24" t="s" s="3">
        <v>16</v>
      </c>
      <c r="C24" t="s" s="3">
        <v>80</v>
      </c>
      <c r="D24" t="s" s="3">
        <v>81</v>
      </c>
      <c r="E24" t="s" s="3">
        <v>75</v>
      </c>
      <c r="F24" s="4">
        <v>217</v>
      </c>
      <c r="G24" s="4">
        <v>867</v>
      </c>
      <c r="H24" s="4">
        <v>112</v>
      </c>
      <c r="I24" s="4">
        <v>0</v>
      </c>
      <c r="J24" s="4">
        <v>0</v>
      </c>
      <c r="K24" s="4">
        <f>SUM(F24:J24)</f>
        <v>1196</v>
      </c>
      <c r="L24" s="5">
        <v>23911.08</v>
      </c>
      <c r="M24" s="4"/>
      <c r="N24" s="5">
        <f>L24+M24</f>
        <v>23911.08</v>
      </c>
      <c r="O24" s="6">
        <f>ROUND(N24/K24,2)</f>
        <v>19.99</v>
      </c>
    </row>
    <row r="25" ht="11.7" customHeight="1">
      <c r="A25" t="s" s="3">
        <v>15</v>
      </c>
      <c r="B25" t="s" s="3">
        <v>16</v>
      </c>
      <c r="C25" t="s" s="3">
        <v>82</v>
      </c>
      <c r="D25" t="s" s="3">
        <v>83</v>
      </c>
      <c r="E25" t="s" s="3">
        <v>75</v>
      </c>
      <c r="F25" s="4">
        <v>0</v>
      </c>
      <c r="G25" s="4">
        <v>441</v>
      </c>
      <c r="H25" s="4">
        <v>610</v>
      </c>
      <c r="I25" s="4">
        <v>0</v>
      </c>
      <c r="J25" s="4">
        <v>0</v>
      </c>
      <c r="K25" s="4">
        <f>SUM(F25:J25)</f>
        <v>1051</v>
      </c>
      <c r="L25" s="5">
        <v>14661.53</v>
      </c>
      <c r="M25" s="4"/>
      <c r="N25" s="5">
        <f>L25+M25</f>
        <v>14661.53</v>
      </c>
      <c r="O25" s="6">
        <f>ROUND(N25/K25,2)</f>
        <v>13.95</v>
      </c>
    </row>
    <row r="26" ht="11.7" customHeight="1">
      <c r="A26" t="s" s="3">
        <v>15</v>
      </c>
      <c r="B26" t="s" s="3">
        <v>16</v>
      </c>
      <c r="C26" t="s" s="3">
        <v>84</v>
      </c>
      <c r="D26" t="s" s="3">
        <v>85</v>
      </c>
      <c r="E26" t="s" s="3">
        <v>86</v>
      </c>
      <c r="F26" s="4">
        <v>164</v>
      </c>
      <c r="G26" s="4">
        <v>411</v>
      </c>
      <c r="H26" s="4">
        <v>319</v>
      </c>
      <c r="I26" s="4">
        <v>0</v>
      </c>
      <c r="J26" s="4">
        <v>0</v>
      </c>
      <c r="K26" s="4">
        <f>SUM(F26:J26)</f>
        <v>894</v>
      </c>
      <c r="L26" s="5">
        <v>25288.67</v>
      </c>
      <c r="M26" s="4"/>
      <c r="N26" s="5">
        <f>L26+M26</f>
        <v>25288.67</v>
      </c>
      <c r="O26" s="6">
        <f>ROUND(N26/K26,2)</f>
        <v>28.29</v>
      </c>
    </row>
    <row r="27" ht="11.7" customHeight="1">
      <c r="A27" t="s" s="3">
        <v>15</v>
      </c>
      <c r="B27" t="s" s="3">
        <v>16</v>
      </c>
      <c r="C27" t="s" s="3">
        <v>87</v>
      </c>
      <c r="D27" t="s" s="3">
        <v>88</v>
      </c>
      <c r="E27" t="s" s="3">
        <v>86</v>
      </c>
      <c r="F27" s="4">
        <v>194</v>
      </c>
      <c r="G27" s="4">
        <v>375</v>
      </c>
      <c r="H27" s="4">
        <v>546</v>
      </c>
      <c r="I27" s="4">
        <v>0</v>
      </c>
      <c r="J27" s="4">
        <v>0</v>
      </c>
      <c r="K27" s="4">
        <f>SUM(F27:J27)</f>
        <v>1115</v>
      </c>
      <c r="L27" s="5">
        <v>24186.6</v>
      </c>
      <c r="M27" s="4"/>
      <c r="N27" s="5">
        <f>L27+M27</f>
        <v>24186.6</v>
      </c>
      <c r="O27" s="6">
        <f>ROUND(N27/K27,2)</f>
        <v>21.69</v>
      </c>
    </row>
    <row r="28" ht="11.7" customHeight="1">
      <c r="A28" t="s" s="3">
        <v>15</v>
      </c>
      <c r="B28" t="s" s="3">
        <v>16</v>
      </c>
      <c r="C28" t="s" s="3">
        <v>89</v>
      </c>
      <c r="D28" t="s" s="3">
        <v>90</v>
      </c>
      <c r="E28" t="s" s="3">
        <v>86</v>
      </c>
      <c r="F28" s="4">
        <v>68</v>
      </c>
      <c r="G28" s="4">
        <v>578</v>
      </c>
      <c r="H28" s="4">
        <v>346</v>
      </c>
      <c r="I28" s="4">
        <v>0</v>
      </c>
      <c r="J28" s="4">
        <v>0</v>
      </c>
      <c r="K28" s="4">
        <f>SUM(F28:J28)</f>
        <v>992</v>
      </c>
      <c r="L28" s="5">
        <v>25623.23</v>
      </c>
      <c r="M28" s="4"/>
      <c r="N28" s="5">
        <f>L28+M28</f>
        <v>25623.23</v>
      </c>
      <c r="O28" s="6">
        <f>ROUND(N28/K28,2)</f>
        <v>25.83</v>
      </c>
    </row>
    <row r="29" ht="11.7" customHeight="1">
      <c r="A29" t="s" s="3">
        <v>15</v>
      </c>
      <c r="B29" t="s" s="3">
        <v>16</v>
      </c>
      <c r="C29" t="s" s="3">
        <v>91</v>
      </c>
      <c r="D29" t="s" s="3">
        <v>92</v>
      </c>
      <c r="E29" t="s" s="3">
        <v>93</v>
      </c>
      <c r="F29" s="4">
        <v>215</v>
      </c>
      <c r="G29" s="4">
        <v>595</v>
      </c>
      <c r="H29" s="4">
        <v>361</v>
      </c>
      <c r="I29" s="4">
        <v>0</v>
      </c>
      <c r="J29" s="4">
        <v>0</v>
      </c>
      <c r="K29" s="4">
        <f>SUM(F29:J29)</f>
        <v>1171</v>
      </c>
      <c r="L29" s="5">
        <v>20644.22</v>
      </c>
      <c r="M29" s="4"/>
      <c r="N29" s="5">
        <f>L29+M29</f>
        <v>20644.22</v>
      </c>
      <c r="O29" s="6">
        <f>ROUND(N29/K29,2)</f>
        <v>17.63</v>
      </c>
    </row>
    <row r="30" ht="11.7" customHeight="1">
      <c r="A30" t="s" s="3">
        <v>15</v>
      </c>
      <c r="B30" t="s" s="3">
        <v>16</v>
      </c>
      <c r="C30" t="s" s="3">
        <v>94</v>
      </c>
      <c r="D30" t="s" s="3">
        <v>95</v>
      </c>
      <c r="E30" t="s" s="3">
        <v>22</v>
      </c>
      <c r="F30" s="4">
        <v>0</v>
      </c>
      <c r="G30" s="4">
        <v>0</v>
      </c>
      <c r="H30" s="4">
        <v>0</v>
      </c>
      <c r="I30" s="4">
        <v>869</v>
      </c>
      <c r="J30" s="4">
        <v>0</v>
      </c>
      <c r="K30" s="4">
        <f>SUM(F30:J30)</f>
        <v>869</v>
      </c>
      <c r="L30" s="5">
        <v>23517.48</v>
      </c>
      <c r="M30" s="4"/>
      <c r="N30" s="5">
        <f>L30+M30</f>
        <v>23517.48</v>
      </c>
      <c r="O30" s="6">
        <f>ROUND(N30/K30,2)</f>
        <v>27.06</v>
      </c>
    </row>
    <row r="31" ht="11.7" customHeight="1">
      <c r="A31" t="s" s="3">
        <v>15</v>
      </c>
      <c r="B31" t="s" s="3">
        <v>16</v>
      </c>
      <c r="C31" t="s" s="3">
        <v>96</v>
      </c>
      <c r="D31" t="s" s="3">
        <v>97</v>
      </c>
      <c r="E31" t="s" s="3">
        <v>75</v>
      </c>
      <c r="F31" s="4">
        <v>0</v>
      </c>
      <c r="G31" s="4">
        <v>0</v>
      </c>
      <c r="H31" s="4">
        <v>0</v>
      </c>
      <c r="I31" s="4">
        <v>854</v>
      </c>
      <c r="J31" s="4">
        <v>0</v>
      </c>
      <c r="K31" s="4">
        <f>SUM(F31:J31)</f>
        <v>854</v>
      </c>
      <c r="L31" s="5">
        <v>21451.09</v>
      </c>
      <c r="M31" s="4"/>
      <c r="N31" s="5">
        <f>L31+M31</f>
        <v>21451.09</v>
      </c>
      <c r="O31" s="6">
        <f>ROUND(N31/K31,2)</f>
        <v>25.12</v>
      </c>
    </row>
    <row r="32" ht="11.7" customHeight="1">
      <c r="A32" t="s" s="3">
        <v>15</v>
      </c>
      <c r="B32" t="s" s="3">
        <v>16</v>
      </c>
      <c r="C32" t="s" s="3">
        <v>98</v>
      </c>
      <c r="D32" t="s" s="3">
        <v>99</v>
      </c>
      <c r="E32" t="s" s="3">
        <v>75</v>
      </c>
      <c r="F32" s="4">
        <v>0</v>
      </c>
      <c r="G32" s="4">
        <v>0</v>
      </c>
      <c r="H32" s="4">
        <v>0</v>
      </c>
      <c r="I32" s="4">
        <v>728</v>
      </c>
      <c r="J32" s="4">
        <v>0</v>
      </c>
      <c r="K32" s="4">
        <f>SUM(F32:J32)</f>
        <v>728</v>
      </c>
      <c r="L32" s="5">
        <v>21451.09</v>
      </c>
      <c r="M32" s="4"/>
      <c r="N32" s="5">
        <f>L32+M32</f>
        <v>21451.09</v>
      </c>
      <c r="O32" s="6">
        <f>ROUND(N32/K32,2)</f>
        <v>29.47</v>
      </c>
    </row>
    <row r="33" ht="11.7" customHeight="1">
      <c r="A33" t="s" s="3">
        <v>15</v>
      </c>
      <c r="B33" t="s" s="3">
        <v>16</v>
      </c>
      <c r="C33" t="s" s="3">
        <v>100</v>
      </c>
      <c r="D33" t="s" s="3">
        <v>101</v>
      </c>
      <c r="E33" t="s" s="3">
        <v>75</v>
      </c>
      <c r="F33" s="4">
        <v>0</v>
      </c>
      <c r="G33" s="4">
        <v>0</v>
      </c>
      <c r="H33" s="4">
        <v>0</v>
      </c>
      <c r="I33" s="4">
        <v>1694</v>
      </c>
      <c r="J33" s="4">
        <v>0</v>
      </c>
      <c r="K33" s="4">
        <f>SUM(F33:J33)</f>
        <v>1694</v>
      </c>
      <c r="L33" s="5">
        <v>19699.58</v>
      </c>
      <c r="M33" s="4"/>
      <c r="N33" s="5">
        <f>L33+M33</f>
        <v>19699.58</v>
      </c>
      <c r="O33" s="6">
        <f>ROUND(N33/K33,2)</f>
        <v>11.63</v>
      </c>
    </row>
    <row r="34" ht="11.7" customHeight="1">
      <c r="A34" t="s" s="3">
        <v>15</v>
      </c>
      <c r="B34" t="s" s="3">
        <v>16</v>
      </c>
      <c r="C34" t="s" s="3">
        <v>102</v>
      </c>
      <c r="D34" t="s" s="3">
        <v>103</v>
      </c>
      <c r="E34" t="s" s="3">
        <v>75</v>
      </c>
      <c r="F34" s="4">
        <v>0</v>
      </c>
      <c r="G34" s="4">
        <v>0</v>
      </c>
      <c r="H34" s="4">
        <v>0</v>
      </c>
      <c r="I34" s="4">
        <v>955</v>
      </c>
      <c r="J34" s="4">
        <v>0</v>
      </c>
      <c r="K34" s="4">
        <f>SUM(F34:J34)</f>
        <v>955</v>
      </c>
      <c r="L34" s="5">
        <v>16334.32</v>
      </c>
      <c r="M34" s="4"/>
      <c r="N34" s="5">
        <f>L34+M34</f>
        <v>16334.32</v>
      </c>
      <c r="O34" s="6">
        <f>ROUND(N34/K34,2)</f>
        <v>17.1</v>
      </c>
    </row>
    <row r="35" ht="11.7" customHeight="1">
      <c r="A35" t="s" s="3">
        <v>15</v>
      </c>
      <c r="B35" t="s" s="3">
        <v>16</v>
      </c>
      <c r="C35" t="s" s="3">
        <v>104</v>
      </c>
      <c r="D35" t="s" s="3">
        <v>105</v>
      </c>
      <c r="E35" t="s" s="3">
        <v>75</v>
      </c>
      <c r="F35" s="4">
        <v>0</v>
      </c>
      <c r="G35" s="4">
        <v>0</v>
      </c>
      <c r="H35" s="4">
        <v>0</v>
      </c>
      <c r="I35" s="4">
        <v>772</v>
      </c>
      <c r="J35" s="4">
        <v>0</v>
      </c>
      <c r="K35" s="4">
        <f>SUM(F35:J35)</f>
        <v>772</v>
      </c>
      <c r="L35" s="5">
        <v>17042.8</v>
      </c>
      <c r="M35" s="4"/>
      <c r="N35" s="5">
        <f>L35+M35</f>
        <v>17042.8</v>
      </c>
      <c r="O35" s="6">
        <f>ROUND(N35/K35,2)</f>
        <v>22.08</v>
      </c>
    </row>
    <row r="36" ht="11.7" customHeight="1">
      <c r="A36" t="s" s="3">
        <v>15</v>
      </c>
      <c r="B36" t="s" s="3">
        <v>16</v>
      </c>
      <c r="C36" t="s" s="3">
        <v>106</v>
      </c>
      <c r="D36" t="s" s="3">
        <v>107</v>
      </c>
      <c r="E36" t="s" s="3">
        <v>86</v>
      </c>
      <c r="F36" s="4">
        <v>0</v>
      </c>
      <c r="G36" s="4">
        <v>0</v>
      </c>
      <c r="H36" s="4">
        <v>0</v>
      </c>
      <c r="I36" s="4">
        <v>1922</v>
      </c>
      <c r="J36" s="4">
        <v>0</v>
      </c>
      <c r="K36" s="4">
        <f>SUM(F36:J36)</f>
        <v>1922</v>
      </c>
      <c r="L36" s="5">
        <v>16275.28</v>
      </c>
      <c r="M36" s="4"/>
      <c r="N36" s="5">
        <f>L36+M36</f>
        <v>16275.28</v>
      </c>
      <c r="O36" s="6">
        <f>ROUND(N36/K36,2)</f>
        <v>8.470000000000001</v>
      </c>
    </row>
    <row r="37" ht="11.7" customHeight="1">
      <c r="A37" t="s" s="3">
        <v>15</v>
      </c>
      <c r="B37" t="s" s="3">
        <v>16</v>
      </c>
      <c r="C37" t="s" s="3">
        <v>108</v>
      </c>
      <c r="D37" t="s" s="3">
        <v>109</v>
      </c>
      <c r="E37" t="s" s="3">
        <v>86</v>
      </c>
      <c r="F37" s="4">
        <v>0</v>
      </c>
      <c r="G37" s="4">
        <v>0</v>
      </c>
      <c r="H37" s="4">
        <v>0</v>
      </c>
      <c r="I37" s="4">
        <v>1202</v>
      </c>
      <c r="J37" s="4">
        <v>0</v>
      </c>
      <c r="K37" s="4">
        <f>SUM(F37:J37)</f>
        <v>1202</v>
      </c>
      <c r="L37" s="5">
        <v>23832.36</v>
      </c>
      <c r="M37" s="4"/>
      <c r="N37" s="5">
        <f>L37+M37</f>
        <v>23832.36</v>
      </c>
      <c r="O37" s="6">
        <f>ROUND(N37/K37,2)</f>
        <v>19.83</v>
      </c>
    </row>
    <row r="38" ht="11.7" customHeight="1">
      <c r="A38" t="s" s="3">
        <v>15</v>
      </c>
      <c r="B38" t="s" s="3">
        <v>16</v>
      </c>
      <c r="C38" t="s" s="3">
        <v>110</v>
      </c>
      <c r="D38" t="s" s="3">
        <v>111</v>
      </c>
      <c r="E38" t="s" s="3">
        <v>86</v>
      </c>
      <c r="F38" s="4">
        <v>0</v>
      </c>
      <c r="G38" s="4">
        <v>0</v>
      </c>
      <c r="H38" s="4">
        <v>0</v>
      </c>
      <c r="I38" s="4">
        <v>1224</v>
      </c>
      <c r="J38" s="4">
        <v>0</v>
      </c>
      <c r="K38" s="4">
        <f>SUM(F38:J38)</f>
        <v>1224</v>
      </c>
      <c r="L38" s="5">
        <v>9603.790000000001</v>
      </c>
      <c r="M38" s="4"/>
      <c r="N38" s="5">
        <f>L38+M38</f>
        <v>9603.790000000001</v>
      </c>
      <c r="O38" s="6">
        <f>ROUND(N38/K38,2)</f>
        <v>7.85</v>
      </c>
    </row>
    <row r="39" ht="11.7" customHeight="1">
      <c r="A39" t="s" s="3">
        <v>15</v>
      </c>
      <c r="B39" t="s" s="3">
        <v>16</v>
      </c>
      <c r="C39" t="s" s="3">
        <v>112</v>
      </c>
      <c r="D39" t="s" s="3">
        <v>113</v>
      </c>
      <c r="E39" t="s" s="3">
        <v>86</v>
      </c>
      <c r="F39" s="4">
        <v>0</v>
      </c>
      <c r="G39" s="4">
        <v>0</v>
      </c>
      <c r="H39" s="4">
        <v>0</v>
      </c>
      <c r="I39" s="4">
        <v>1534</v>
      </c>
      <c r="J39" s="4">
        <v>0</v>
      </c>
      <c r="K39" s="4">
        <f>SUM(F39:J39)</f>
        <v>1534</v>
      </c>
      <c r="L39" s="5">
        <v>31113.93</v>
      </c>
      <c r="M39" s="4"/>
      <c r="N39" s="5">
        <f>L39+M39</f>
        <v>31113.93</v>
      </c>
      <c r="O39" s="6">
        <f>ROUND(N39/K39,2)</f>
        <v>20.28</v>
      </c>
    </row>
    <row r="40" ht="11.7" customHeight="1">
      <c r="A40" t="s" s="3">
        <v>15</v>
      </c>
      <c r="B40" t="s" s="3">
        <v>16</v>
      </c>
      <c r="C40" t="s" s="3">
        <v>114</v>
      </c>
      <c r="D40" t="s" s="3">
        <v>115</v>
      </c>
      <c r="E40" t="s" s="3">
        <v>86</v>
      </c>
      <c r="F40" s="4">
        <v>0</v>
      </c>
      <c r="G40" s="4">
        <v>0</v>
      </c>
      <c r="H40" s="4">
        <v>0</v>
      </c>
      <c r="I40" s="4">
        <v>1159</v>
      </c>
      <c r="J40" s="4">
        <v>0</v>
      </c>
      <c r="K40" s="4">
        <f>SUM(F40:J40)</f>
        <v>1159</v>
      </c>
      <c r="L40" s="5">
        <v>15212.56</v>
      </c>
      <c r="M40" s="4"/>
      <c r="N40" s="5">
        <f>L40+M40</f>
        <v>15212.56</v>
      </c>
      <c r="O40" s="6">
        <f>ROUND(N40/K40,2)</f>
        <v>13.13</v>
      </c>
    </row>
    <row r="41" ht="11.7" customHeight="1">
      <c r="A41" t="s" s="3">
        <v>15</v>
      </c>
      <c r="B41" t="s" s="3">
        <v>16</v>
      </c>
      <c r="C41" t="s" s="3">
        <v>116</v>
      </c>
      <c r="D41" t="s" s="3">
        <v>117</v>
      </c>
      <c r="E41" t="s" s="3">
        <v>75</v>
      </c>
      <c r="F41" s="4">
        <v>0</v>
      </c>
      <c r="G41" s="4">
        <v>0</v>
      </c>
      <c r="H41" s="4">
        <v>0</v>
      </c>
      <c r="I41" s="4">
        <v>0</v>
      </c>
      <c r="J41" s="4">
        <v>874</v>
      </c>
      <c r="K41" s="4">
        <f>SUM(F41:J41)</f>
        <v>874</v>
      </c>
      <c r="L41" s="5">
        <v>17003.44</v>
      </c>
      <c r="M41" s="4"/>
      <c r="N41" s="5">
        <f>L41+M41</f>
        <v>17003.44</v>
      </c>
      <c r="O41" s="6">
        <f>ROUND(N41/K41,2)</f>
        <v>19.45</v>
      </c>
    </row>
    <row r="42" ht="11.7" customHeight="1">
      <c r="A42" t="s" s="3">
        <v>15</v>
      </c>
      <c r="B42" t="s" s="3">
        <v>16</v>
      </c>
      <c r="C42" t="s" s="3">
        <v>118</v>
      </c>
      <c r="D42" t="s" s="3">
        <v>119</v>
      </c>
      <c r="E42" t="s" s="3">
        <v>75</v>
      </c>
      <c r="F42" s="4">
        <v>0</v>
      </c>
      <c r="G42" s="4">
        <v>0</v>
      </c>
      <c r="H42" s="4">
        <v>0</v>
      </c>
      <c r="I42" s="4">
        <v>875</v>
      </c>
      <c r="J42" s="4">
        <v>0</v>
      </c>
      <c r="K42" s="4">
        <f>SUM(F42:J42)</f>
        <v>875</v>
      </c>
      <c r="L42" s="5">
        <v>30051.21</v>
      </c>
      <c r="M42" s="4"/>
      <c r="N42" s="5">
        <f>L42+M42</f>
        <v>30051.21</v>
      </c>
      <c r="O42" s="6">
        <f>ROUND(N42/K42,2)</f>
        <v>34.34</v>
      </c>
    </row>
    <row r="43" ht="11.7" customHeight="1">
      <c r="A43" t="s" s="3">
        <v>15</v>
      </c>
      <c r="B43" t="s" s="3">
        <v>16</v>
      </c>
      <c r="C43" t="s" s="3">
        <v>120</v>
      </c>
      <c r="D43" t="s" s="3">
        <v>121</v>
      </c>
      <c r="E43" t="s" s="3">
        <v>75</v>
      </c>
      <c r="F43" s="4">
        <v>0</v>
      </c>
      <c r="G43" s="4">
        <v>0</v>
      </c>
      <c r="H43" s="4">
        <v>0</v>
      </c>
      <c r="I43" s="4">
        <v>895</v>
      </c>
      <c r="J43" s="4">
        <v>0</v>
      </c>
      <c r="K43" s="4">
        <f>SUM(F43:J43)</f>
        <v>895</v>
      </c>
      <c r="L43" s="5">
        <v>23891.4</v>
      </c>
      <c r="M43" s="4"/>
      <c r="N43" s="5">
        <f>L43+M43</f>
        <v>23891.4</v>
      </c>
      <c r="O43" s="6">
        <f>ROUND(N43/K43,2)</f>
        <v>26.69</v>
      </c>
    </row>
    <row r="44" ht="11.7" customHeight="1">
      <c r="A44" t="s" s="3">
        <v>15</v>
      </c>
      <c r="B44" t="s" s="3">
        <v>16</v>
      </c>
      <c r="C44" t="s" s="3">
        <v>122</v>
      </c>
      <c r="D44" t="s" s="3">
        <v>123</v>
      </c>
      <c r="E44" t="s" s="3">
        <v>75</v>
      </c>
      <c r="F44" s="4">
        <v>0</v>
      </c>
      <c r="G44" s="4">
        <v>0</v>
      </c>
      <c r="H44" s="4">
        <v>0</v>
      </c>
      <c r="I44" s="4">
        <v>1000</v>
      </c>
      <c r="J44" s="4">
        <v>0</v>
      </c>
      <c r="K44" s="4">
        <f>SUM(F44:J44)</f>
        <v>1000</v>
      </c>
      <c r="L44" s="5">
        <v>20624.54</v>
      </c>
      <c r="M44" s="4"/>
      <c r="N44" s="5">
        <f>L44+M44</f>
        <v>20624.54</v>
      </c>
      <c r="O44" s="6">
        <f>ROUND(N44/K44,2)</f>
        <v>20.62</v>
      </c>
    </row>
    <row r="45" ht="11.7" customHeight="1">
      <c r="A45" t="s" s="3">
        <v>15</v>
      </c>
      <c r="B45" t="s" s="3">
        <v>16</v>
      </c>
      <c r="C45" t="s" s="3">
        <v>17</v>
      </c>
      <c r="D45" t="s" s="3">
        <v>18</v>
      </c>
      <c r="E45" t="s" s="3">
        <v>19</v>
      </c>
      <c r="F45" s="4">
        <v>268</v>
      </c>
      <c r="G45" s="4">
        <v>589</v>
      </c>
      <c r="H45" s="4">
        <v>414</v>
      </c>
      <c r="I45" s="4">
        <v>0</v>
      </c>
      <c r="J45" s="4">
        <v>0</v>
      </c>
      <c r="K45" s="4">
        <f>SUM(F45:J45)</f>
        <v>1271</v>
      </c>
      <c r="L45" s="5">
        <v>7439</v>
      </c>
      <c r="M45" s="4"/>
      <c r="N45" s="5">
        <f>L45+M45</f>
        <v>7439</v>
      </c>
      <c r="O45" s="6">
        <f>ROUND(N45/K45,2)</f>
        <v>5.85</v>
      </c>
    </row>
    <row r="46" ht="11.7" customHeight="1">
      <c r="A46" t="s" s="3">
        <v>15</v>
      </c>
      <c r="B46" t="s" s="3">
        <v>16</v>
      </c>
      <c r="C46" t="s" s="3">
        <v>20</v>
      </c>
      <c r="D46" t="s" s="3">
        <v>21</v>
      </c>
      <c r="E46" t="s" s="3">
        <v>22</v>
      </c>
      <c r="F46" s="4">
        <v>103</v>
      </c>
      <c r="G46" s="4">
        <v>236</v>
      </c>
      <c r="H46" s="4">
        <v>471</v>
      </c>
      <c r="I46" s="4">
        <v>0</v>
      </c>
      <c r="J46" s="4">
        <v>0</v>
      </c>
      <c r="K46" s="4">
        <f>SUM(F46:J46)</f>
        <v>810</v>
      </c>
      <c r="L46" s="5">
        <v>11985.06</v>
      </c>
      <c r="M46" s="4"/>
      <c r="N46" s="5">
        <f>L46+M46</f>
        <v>11985.06</v>
      </c>
      <c r="O46" s="6">
        <f>ROUND(N46/K46,2)</f>
        <v>14.8</v>
      </c>
    </row>
    <row r="47" ht="11.7" customHeight="1">
      <c r="A47" t="s" s="3">
        <v>15</v>
      </c>
      <c r="B47" t="s" s="3">
        <v>16</v>
      </c>
      <c r="C47" t="s" s="3">
        <v>23</v>
      </c>
      <c r="D47" t="s" s="3">
        <v>24</v>
      </c>
      <c r="E47" t="s" s="3">
        <v>25</v>
      </c>
      <c r="F47" s="4">
        <v>48</v>
      </c>
      <c r="G47" s="4">
        <v>432</v>
      </c>
      <c r="H47" s="4">
        <v>244</v>
      </c>
      <c r="I47" s="4">
        <v>0</v>
      </c>
      <c r="J47" s="4">
        <v>0</v>
      </c>
      <c r="K47" s="4">
        <f>SUM(F47:J47)</f>
        <v>724</v>
      </c>
      <c r="L47" s="5">
        <v>17593.83</v>
      </c>
      <c r="M47" s="4"/>
      <c r="N47" s="5">
        <f>L47+M47</f>
        <v>17593.83</v>
      </c>
      <c r="O47" s="6">
        <f>ROUND(N47/K47,2)</f>
        <v>24.3</v>
      </c>
    </row>
    <row r="48" ht="11.7" customHeight="1">
      <c r="A48" t="s" s="3">
        <v>15</v>
      </c>
      <c r="B48" t="s" s="3">
        <v>16</v>
      </c>
      <c r="C48" t="s" s="3">
        <v>26</v>
      </c>
      <c r="D48" t="s" s="3">
        <v>27</v>
      </c>
      <c r="E48" t="s" s="3">
        <v>28</v>
      </c>
      <c r="F48" s="4">
        <v>189</v>
      </c>
      <c r="G48" s="4">
        <v>363</v>
      </c>
      <c r="H48" s="4">
        <v>229</v>
      </c>
      <c r="I48" s="4">
        <v>0</v>
      </c>
      <c r="J48" s="4">
        <v>0</v>
      </c>
      <c r="K48" s="4">
        <f>SUM(F48:J48)</f>
        <v>781</v>
      </c>
      <c r="L48" s="5">
        <v>27040.19</v>
      </c>
      <c r="M48" s="4"/>
      <c r="N48" s="5">
        <f>L48+M48</f>
        <v>27040.19</v>
      </c>
      <c r="O48" s="6">
        <f>ROUND(N48/K48,2)</f>
        <v>34.62</v>
      </c>
    </row>
    <row r="49" ht="11.7" customHeight="1">
      <c r="A49" t="s" s="3">
        <v>15</v>
      </c>
      <c r="B49" t="s" s="3">
        <v>16</v>
      </c>
      <c r="C49" t="s" s="3">
        <v>29</v>
      </c>
      <c r="D49" t="s" s="3">
        <v>30</v>
      </c>
      <c r="E49" t="s" s="3">
        <v>31</v>
      </c>
      <c r="F49" s="4">
        <v>237</v>
      </c>
      <c r="G49" s="4">
        <v>453</v>
      </c>
      <c r="H49" s="4">
        <v>348</v>
      </c>
      <c r="I49" s="4">
        <v>0</v>
      </c>
      <c r="J49" s="4">
        <v>0</v>
      </c>
      <c r="K49" s="4">
        <f>SUM(F49:J49)</f>
        <v>1038</v>
      </c>
      <c r="L49" s="5">
        <v>5746.53</v>
      </c>
      <c r="M49" s="4"/>
      <c r="N49" s="5">
        <f>L49+M49</f>
        <v>5746.53</v>
      </c>
      <c r="O49" s="6">
        <f>ROUND(N49/K49,2)</f>
        <v>5.54</v>
      </c>
    </row>
    <row r="50" ht="11.7" customHeight="1">
      <c r="A50" t="s" s="3">
        <v>15</v>
      </c>
      <c r="B50" t="s" s="3">
        <v>16</v>
      </c>
      <c r="C50" t="s" s="3">
        <v>32</v>
      </c>
      <c r="D50" t="s" s="3">
        <v>33</v>
      </c>
      <c r="E50" t="s" s="3">
        <v>34</v>
      </c>
      <c r="F50" s="4">
        <v>318</v>
      </c>
      <c r="G50" s="4">
        <v>776</v>
      </c>
      <c r="H50" s="4">
        <v>477</v>
      </c>
      <c r="I50" s="4">
        <v>0</v>
      </c>
      <c r="J50" s="4">
        <v>0</v>
      </c>
      <c r="K50" s="4">
        <f>SUM(F50:J50)</f>
        <v>1571</v>
      </c>
      <c r="L50" s="5">
        <v>11630.82</v>
      </c>
      <c r="M50" s="4"/>
      <c r="N50" s="5">
        <f>L50+M50</f>
        <v>11630.82</v>
      </c>
      <c r="O50" s="6">
        <f>ROUND(N50/K50,2)</f>
        <v>7.4</v>
      </c>
    </row>
    <row r="51" ht="11.7" customHeight="1">
      <c r="A51" t="s" s="3">
        <v>15</v>
      </c>
      <c r="B51" t="s" s="3">
        <v>16</v>
      </c>
      <c r="C51" t="s" s="3">
        <v>35</v>
      </c>
      <c r="D51" t="s" s="3">
        <v>36</v>
      </c>
      <c r="E51" t="s" s="3">
        <v>37</v>
      </c>
      <c r="F51" s="4">
        <v>164</v>
      </c>
      <c r="G51" s="4">
        <v>509</v>
      </c>
      <c r="H51" s="4">
        <v>330</v>
      </c>
      <c r="I51" s="4">
        <v>0</v>
      </c>
      <c r="J51" s="4">
        <v>0</v>
      </c>
      <c r="K51" s="4">
        <f>SUM(F51:J51)</f>
        <v>1003</v>
      </c>
      <c r="L51" s="5">
        <v>8304.92</v>
      </c>
      <c r="M51" s="4"/>
      <c r="N51" s="5">
        <f>L51+M51</f>
        <v>8304.92</v>
      </c>
      <c r="O51" s="6">
        <f>ROUND(N51/K51,2)</f>
        <v>8.279999999999999</v>
      </c>
    </row>
    <row r="52" ht="11.7" customHeight="1">
      <c r="A52" t="s" s="3">
        <v>15</v>
      </c>
      <c r="B52" t="s" s="3">
        <v>16</v>
      </c>
      <c r="C52" t="s" s="3">
        <v>38</v>
      </c>
      <c r="D52" t="s" s="3">
        <v>39</v>
      </c>
      <c r="E52" t="s" s="3">
        <v>40</v>
      </c>
      <c r="F52" s="4">
        <v>235</v>
      </c>
      <c r="G52" s="4">
        <v>437</v>
      </c>
      <c r="H52" s="4">
        <v>319</v>
      </c>
      <c r="I52" s="4">
        <v>0</v>
      </c>
      <c r="J52" s="4">
        <v>0</v>
      </c>
      <c r="K52" s="4">
        <f>SUM(F52:J52)</f>
        <v>991</v>
      </c>
      <c r="L52" s="5">
        <v>13933.37</v>
      </c>
      <c r="M52" s="4"/>
      <c r="N52" s="5">
        <f>L52+M52</f>
        <v>13933.37</v>
      </c>
      <c r="O52" s="6">
        <f>ROUND(N52/K52,2)</f>
        <v>14.06</v>
      </c>
    </row>
    <row r="53" ht="11.7" customHeight="1">
      <c r="A53" t="s" s="3">
        <v>15</v>
      </c>
      <c r="B53" t="s" s="3">
        <v>16</v>
      </c>
      <c r="C53" t="s" s="3">
        <v>41</v>
      </c>
      <c r="D53" t="s" s="3">
        <v>42</v>
      </c>
      <c r="E53" t="s" s="3">
        <v>43</v>
      </c>
      <c r="F53" s="4">
        <v>293</v>
      </c>
      <c r="G53" s="4">
        <v>567</v>
      </c>
      <c r="H53" s="4">
        <v>465</v>
      </c>
      <c r="I53" s="4">
        <v>0</v>
      </c>
      <c r="J53" s="4">
        <v>0</v>
      </c>
      <c r="K53" s="4">
        <f>SUM(F53:J53)</f>
        <v>1325</v>
      </c>
      <c r="L53" s="5">
        <v>13913.69</v>
      </c>
      <c r="M53" s="4"/>
      <c r="N53" s="5">
        <f>L53+M53</f>
        <v>13913.69</v>
      </c>
      <c r="O53" s="6">
        <f>ROUND(N53/K53,2)</f>
        <v>10.5</v>
      </c>
    </row>
    <row r="54" ht="11.7" customHeight="1">
      <c r="A54" t="s" s="3">
        <v>15</v>
      </c>
      <c r="B54" t="s" s="3">
        <v>16</v>
      </c>
      <c r="C54" t="s" s="3">
        <v>44</v>
      </c>
      <c r="D54" t="s" s="3">
        <v>45</v>
      </c>
      <c r="E54" t="s" s="3">
        <v>46</v>
      </c>
      <c r="F54" s="4">
        <v>169</v>
      </c>
      <c r="G54" s="4">
        <v>271</v>
      </c>
      <c r="H54" s="4">
        <v>199</v>
      </c>
      <c r="I54" s="4">
        <v>0</v>
      </c>
      <c r="J54" s="4">
        <v>0</v>
      </c>
      <c r="K54" s="4">
        <f>SUM(F54:J54)</f>
        <v>639</v>
      </c>
      <c r="L54" s="5">
        <v>22277.65</v>
      </c>
      <c r="M54" s="4"/>
      <c r="N54" s="5">
        <f>L54+M54</f>
        <v>22277.65</v>
      </c>
      <c r="O54" s="6">
        <f>ROUND(N54/K54,2)</f>
        <v>34.86</v>
      </c>
    </row>
    <row r="55" ht="11.7" customHeight="1">
      <c r="A55" t="s" s="3">
        <v>15</v>
      </c>
      <c r="B55" t="s" s="3">
        <v>16</v>
      </c>
      <c r="C55" t="s" s="3">
        <v>47</v>
      </c>
      <c r="D55" t="s" s="3">
        <v>48</v>
      </c>
      <c r="E55" t="s" s="3">
        <v>49</v>
      </c>
      <c r="F55" s="4">
        <v>38</v>
      </c>
      <c r="G55" s="4">
        <v>388</v>
      </c>
      <c r="H55" s="4">
        <v>246</v>
      </c>
      <c r="I55" s="4">
        <v>0</v>
      </c>
      <c r="J55" s="4">
        <v>0</v>
      </c>
      <c r="K55" s="4">
        <f>SUM(F55:J55)</f>
        <v>672</v>
      </c>
      <c r="L55" s="5">
        <v>15842.32</v>
      </c>
      <c r="M55" s="4"/>
      <c r="N55" s="5">
        <f>L55+M55</f>
        <v>15842.32</v>
      </c>
      <c r="O55" s="6">
        <f>ROUND(N55/K55,2)</f>
        <v>23.57</v>
      </c>
    </row>
    <row r="56" ht="11.7" customHeight="1">
      <c r="A56" t="s" s="3">
        <v>15</v>
      </c>
      <c r="B56" t="s" s="3">
        <v>16</v>
      </c>
      <c r="C56" t="s" s="3">
        <v>50</v>
      </c>
      <c r="D56" t="s" s="3">
        <v>51</v>
      </c>
      <c r="E56" t="s" s="3">
        <v>52</v>
      </c>
      <c r="F56" s="4">
        <v>305</v>
      </c>
      <c r="G56" s="4">
        <v>627</v>
      </c>
      <c r="H56" s="4">
        <v>353</v>
      </c>
      <c r="I56" s="4">
        <v>0</v>
      </c>
      <c r="J56" s="4">
        <v>0</v>
      </c>
      <c r="K56" s="4">
        <f>SUM(F56:J56)</f>
        <v>1285</v>
      </c>
      <c r="L56" s="5">
        <v>9918.67</v>
      </c>
      <c r="M56" s="4"/>
      <c r="N56" s="5">
        <f>L56+M56</f>
        <v>9918.67</v>
      </c>
      <c r="O56" s="6">
        <f>ROUND(N56/K56,2)</f>
        <v>7.72</v>
      </c>
    </row>
    <row r="57" ht="11.7" customHeight="1">
      <c r="A57" t="s" s="3">
        <v>15</v>
      </c>
      <c r="B57" t="s" s="3">
        <v>16</v>
      </c>
      <c r="C57" t="s" s="3">
        <v>53</v>
      </c>
      <c r="D57" t="s" s="3">
        <v>54</v>
      </c>
      <c r="E57" t="s" s="3">
        <v>55</v>
      </c>
      <c r="F57" s="4">
        <v>265</v>
      </c>
      <c r="G57" s="4">
        <v>521</v>
      </c>
      <c r="H57" s="4">
        <v>298</v>
      </c>
      <c r="I57" s="4">
        <v>0</v>
      </c>
      <c r="J57" s="4">
        <v>0</v>
      </c>
      <c r="K57" s="4">
        <f>SUM(F57:J57)</f>
        <v>1084</v>
      </c>
      <c r="L57" s="5">
        <v>4880.62</v>
      </c>
      <c r="M57" s="4"/>
      <c r="N57" s="5">
        <f>L57+M57</f>
        <v>4880.62</v>
      </c>
      <c r="O57" s="6">
        <f>ROUND(N57/K57,2)</f>
        <v>4.5</v>
      </c>
    </row>
    <row r="58" ht="11.7" customHeight="1">
      <c r="A58" t="s" s="3">
        <v>15</v>
      </c>
      <c r="B58" t="s" s="3">
        <v>16</v>
      </c>
      <c r="C58" t="s" s="3">
        <v>56</v>
      </c>
      <c r="D58" t="s" s="3">
        <v>57</v>
      </c>
      <c r="E58" t="s" s="3">
        <v>58</v>
      </c>
      <c r="F58" s="4">
        <v>151</v>
      </c>
      <c r="G58" s="4">
        <v>371</v>
      </c>
      <c r="H58" s="4">
        <v>243</v>
      </c>
      <c r="I58" s="4">
        <v>0</v>
      </c>
      <c r="J58" s="4">
        <v>0</v>
      </c>
      <c r="K58" s="4">
        <f>SUM(F58:J58)</f>
        <v>765</v>
      </c>
      <c r="L58" s="5">
        <v>21214.93</v>
      </c>
      <c r="M58" s="4"/>
      <c r="N58" s="5">
        <f>L58+M58</f>
        <v>21214.93</v>
      </c>
      <c r="O58" s="6">
        <f>ROUND(N58/K58,2)</f>
        <v>27.73</v>
      </c>
    </row>
    <row r="59" ht="11.7" customHeight="1">
      <c r="A59" t="s" s="3">
        <v>15</v>
      </c>
      <c r="B59" t="s" s="3">
        <v>16</v>
      </c>
      <c r="C59" t="s" s="3">
        <v>59</v>
      </c>
      <c r="D59" t="s" s="3">
        <v>60</v>
      </c>
      <c r="E59" t="s" s="3">
        <v>61</v>
      </c>
      <c r="F59" s="4">
        <v>175</v>
      </c>
      <c r="G59" s="4">
        <v>359</v>
      </c>
      <c r="H59" s="4">
        <v>215</v>
      </c>
      <c r="I59" s="4">
        <v>0</v>
      </c>
      <c r="J59" s="4">
        <v>0</v>
      </c>
      <c r="K59" s="4">
        <f>SUM(F59:J59)</f>
        <v>749</v>
      </c>
      <c r="L59" s="5">
        <v>12850.98</v>
      </c>
      <c r="M59" s="4"/>
      <c r="N59" s="5">
        <f>L59+M59</f>
        <v>12850.98</v>
      </c>
      <c r="O59" s="6">
        <f>ROUND(N59/K59,2)</f>
        <v>17.16</v>
      </c>
    </row>
    <row r="60" ht="11.7" customHeight="1">
      <c r="A60" t="s" s="3">
        <v>15</v>
      </c>
      <c r="B60" t="s" s="3">
        <v>16</v>
      </c>
      <c r="C60" t="s" s="3">
        <v>62</v>
      </c>
      <c r="D60" t="s" s="3">
        <v>63</v>
      </c>
      <c r="E60" t="s" s="3">
        <v>22</v>
      </c>
      <c r="F60" s="4">
        <v>217</v>
      </c>
      <c r="G60" s="4">
        <v>551</v>
      </c>
      <c r="H60" s="4">
        <v>76</v>
      </c>
      <c r="I60" s="4">
        <v>0</v>
      </c>
      <c r="J60" s="4">
        <v>0</v>
      </c>
      <c r="K60" s="4">
        <f>SUM(F60:J60)</f>
        <v>844</v>
      </c>
      <c r="L60" s="5">
        <v>12870.66</v>
      </c>
      <c r="M60" s="4"/>
      <c r="N60" s="5">
        <f>L60+M60</f>
        <v>12870.66</v>
      </c>
      <c r="O60" s="6">
        <f>ROUND(N60/K60,2)</f>
        <v>15.25</v>
      </c>
    </row>
    <row r="61" ht="11.7" customHeight="1">
      <c r="A61" t="s" s="3">
        <v>15</v>
      </c>
      <c r="B61" t="s" s="3">
        <v>16</v>
      </c>
      <c r="C61" t="s" s="3">
        <v>64</v>
      </c>
      <c r="D61" t="s" s="3">
        <v>65</v>
      </c>
      <c r="E61" t="s" s="3">
        <v>66</v>
      </c>
      <c r="F61" s="4">
        <v>253</v>
      </c>
      <c r="G61" s="4">
        <v>455</v>
      </c>
      <c r="H61" s="4">
        <v>333</v>
      </c>
      <c r="I61" s="4">
        <v>0</v>
      </c>
      <c r="J61" s="4">
        <v>0</v>
      </c>
      <c r="K61" s="4">
        <f>SUM(F61:J61)</f>
        <v>1041</v>
      </c>
      <c r="L61" s="5">
        <v>11926.02</v>
      </c>
      <c r="M61" s="4"/>
      <c r="N61" s="5">
        <f>L61+M61</f>
        <v>11926.02</v>
      </c>
      <c r="O61" s="6">
        <f>ROUND(N61/K61,2)</f>
        <v>11.46</v>
      </c>
    </row>
    <row r="62" ht="11.7" customHeight="1">
      <c r="A62" t="s" s="3">
        <v>15</v>
      </c>
      <c r="B62" t="s" s="3">
        <v>16</v>
      </c>
      <c r="C62" t="s" s="3">
        <v>67</v>
      </c>
      <c r="D62" t="s" s="3">
        <v>68</v>
      </c>
      <c r="E62" t="s" s="3">
        <v>69</v>
      </c>
      <c r="F62" s="4">
        <v>97</v>
      </c>
      <c r="G62" s="4">
        <v>514</v>
      </c>
      <c r="H62" s="4">
        <v>326</v>
      </c>
      <c r="I62" s="4">
        <v>0</v>
      </c>
      <c r="J62" s="4">
        <v>0</v>
      </c>
      <c r="K62" s="4">
        <f>SUM(F62:J62)</f>
        <v>937</v>
      </c>
      <c r="L62" s="5">
        <v>7694.84</v>
      </c>
      <c r="M62" s="4"/>
      <c r="N62" s="5">
        <f>L62+M62</f>
        <v>7694.84</v>
      </c>
      <c r="O62" s="6">
        <f>ROUND(N62/K62,2)</f>
        <v>8.210000000000001</v>
      </c>
    </row>
    <row r="63" ht="11.7" customHeight="1">
      <c r="A63" t="s" s="3">
        <v>15</v>
      </c>
      <c r="B63" t="s" s="3">
        <v>16</v>
      </c>
      <c r="C63" t="s" s="3">
        <v>70</v>
      </c>
      <c r="D63" t="s" s="3">
        <v>71</v>
      </c>
      <c r="E63" t="s" s="3">
        <v>72</v>
      </c>
      <c r="F63" s="4">
        <v>213</v>
      </c>
      <c r="G63" s="4">
        <v>535</v>
      </c>
      <c r="H63" s="4">
        <v>377</v>
      </c>
      <c r="I63" s="4">
        <v>0</v>
      </c>
      <c r="J63" s="4">
        <v>0</v>
      </c>
      <c r="K63" s="4">
        <f>SUM(F63:J63)</f>
        <v>1125</v>
      </c>
      <c r="L63" s="5">
        <v>11886.66</v>
      </c>
      <c r="M63" s="4"/>
      <c r="N63" s="5">
        <f>L63+M63</f>
        <v>11886.66</v>
      </c>
      <c r="O63" s="6">
        <f>ROUND(N63/K63,2)</f>
        <v>10.57</v>
      </c>
    </row>
    <row r="64" ht="11.7" customHeight="1">
      <c r="A64" t="s" s="3">
        <v>15</v>
      </c>
      <c r="B64" t="s" s="3">
        <v>16</v>
      </c>
      <c r="C64" t="s" s="3">
        <v>73</v>
      </c>
      <c r="D64" t="s" s="3">
        <v>74</v>
      </c>
      <c r="E64" t="s" s="3">
        <v>75</v>
      </c>
      <c r="F64" s="4">
        <v>90</v>
      </c>
      <c r="G64" s="4">
        <v>348</v>
      </c>
      <c r="H64" s="4">
        <v>385</v>
      </c>
      <c r="I64" s="4">
        <v>0</v>
      </c>
      <c r="J64" s="4">
        <v>0</v>
      </c>
      <c r="K64" s="4">
        <f>SUM(F64:J64)</f>
        <v>823</v>
      </c>
      <c r="L64" s="5">
        <v>11965.38</v>
      </c>
      <c r="M64" s="4"/>
      <c r="N64" s="5">
        <f>L64+M64</f>
        <v>11965.38</v>
      </c>
      <c r="O64" s="6">
        <f>ROUND(N64/K64,2)</f>
        <v>14.54</v>
      </c>
    </row>
    <row r="65" ht="11.7" customHeight="1">
      <c r="A65" t="s" s="3">
        <v>15</v>
      </c>
      <c r="B65" t="s" s="3">
        <v>16</v>
      </c>
      <c r="C65" t="s" s="3">
        <v>76</v>
      </c>
      <c r="D65" t="s" s="3">
        <v>77</v>
      </c>
      <c r="E65" t="s" s="3">
        <v>75</v>
      </c>
      <c r="F65" s="4">
        <v>127</v>
      </c>
      <c r="G65" s="4">
        <v>828</v>
      </c>
      <c r="H65" s="4">
        <v>391</v>
      </c>
      <c r="I65" s="4">
        <v>0</v>
      </c>
      <c r="J65" s="4">
        <v>0</v>
      </c>
      <c r="K65" s="4">
        <f>SUM(F65:J65)</f>
        <v>1346</v>
      </c>
      <c r="L65" s="5">
        <v>5077.41</v>
      </c>
      <c r="M65" s="4"/>
      <c r="N65" s="5">
        <f>L65+M65</f>
        <v>5077.41</v>
      </c>
      <c r="O65" s="6">
        <f>ROUND(N65/K65,2)</f>
        <v>3.77</v>
      </c>
    </row>
    <row r="66" ht="11.7" customHeight="1">
      <c r="A66" t="s" s="3">
        <v>15</v>
      </c>
      <c r="B66" t="s" s="3">
        <v>16</v>
      </c>
      <c r="C66" t="s" s="3">
        <v>78</v>
      </c>
      <c r="D66" t="s" s="3">
        <v>79</v>
      </c>
      <c r="E66" t="s" s="3">
        <v>75</v>
      </c>
      <c r="F66" s="4">
        <v>333</v>
      </c>
      <c r="G66" s="4">
        <v>676</v>
      </c>
      <c r="H66" s="4">
        <v>503</v>
      </c>
      <c r="I66" s="4">
        <v>0</v>
      </c>
      <c r="J66" s="4">
        <v>0</v>
      </c>
      <c r="K66" s="4">
        <f>SUM(F66:J66)</f>
        <v>1512</v>
      </c>
      <c r="L66" s="5">
        <v>11985.06</v>
      </c>
      <c r="M66" s="4"/>
      <c r="N66" s="5">
        <f>L66+M66</f>
        <v>11985.06</v>
      </c>
      <c r="O66" s="6">
        <f>ROUND(N66/K66,2)</f>
        <v>7.93</v>
      </c>
    </row>
    <row r="67" ht="11.7" customHeight="1">
      <c r="A67" t="s" s="3">
        <v>15</v>
      </c>
      <c r="B67" t="s" s="3">
        <v>16</v>
      </c>
      <c r="C67" t="s" s="3">
        <v>80</v>
      </c>
      <c r="D67" t="s" s="3">
        <v>81</v>
      </c>
      <c r="E67" t="s" s="3">
        <v>75</v>
      </c>
      <c r="F67" s="4">
        <v>217</v>
      </c>
      <c r="G67" s="4">
        <v>867</v>
      </c>
      <c r="H67" s="4">
        <v>112</v>
      </c>
      <c r="I67" s="4">
        <v>0</v>
      </c>
      <c r="J67" s="4">
        <v>0</v>
      </c>
      <c r="K67" s="4">
        <f>SUM(F67:J67)</f>
        <v>1196</v>
      </c>
      <c r="L67" s="5">
        <v>8560.76</v>
      </c>
      <c r="M67" s="4"/>
      <c r="N67" s="5">
        <f>L67+M67</f>
        <v>8560.76</v>
      </c>
      <c r="O67" s="6">
        <f>ROUND(N67/K67,2)</f>
        <v>7.16</v>
      </c>
    </row>
    <row r="68" ht="11.7" customHeight="1">
      <c r="A68" t="s" s="3">
        <v>15</v>
      </c>
      <c r="B68" t="s" s="3">
        <v>16</v>
      </c>
      <c r="C68" t="s" s="3">
        <v>82</v>
      </c>
      <c r="D68" t="s" s="3">
        <v>83</v>
      </c>
      <c r="E68" t="s" s="3">
        <v>75</v>
      </c>
      <c r="F68" s="4">
        <v>0</v>
      </c>
      <c r="G68" s="4">
        <v>441</v>
      </c>
      <c r="H68" s="4">
        <v>610</v>
      </c>
      <c r="I68" s="4">
        <v>0</v>
      </c>
      <c r="J68" s="4">
        <v>0</v>
      </c>
      <c r="K68" s="4">
        <f>SUM(F68:J68)</f>
        <v>1051</v>
      </c>
      <c r="L68" s="5">
        <v>10272.91</v>
      </c>
      <c r="M68" s="4"/>
      <c r="N68" s="5">
        <f>L68+M68</f>
        <v>10272.91</v>
      </c>
      <c r="O68" s="6">
        <f>ROUND(N68/K68,2)</f>
        <v>9.77</v>
      </c>
    </row>
    <row r="69" ht="11.7" customHeight="1">
      <c r="A69" t="s" s="3">
        <v>15</v>
      </c>
      <c r="B69" t="s" s="3">
        <v>16</v>
      </c>
      <c r="C69" t="s" s="3">
        <v>84</v>
      </c>
      <c r="D69" t="s" s="3">
        <v>85</v>
      </c>
      <c r="E69" t="s" s="3">
        <v>86</v>
      </c>
      <c r="F69" s="4">
        <v>164</v>
      </c>
      <c r="G69" s="4">
        <v>411</v>
      </c>
      <c r="H69" s="4">
        <v>319</v>
      </c>
      <c r="I69" s="4">
        <v>0</v>
      </c>
      <c r="J69" s="4">
        <v>0</v>
      </c>
      <c r="K69" s="4">
        <f>SUM(F69:J69)</f>
        <v>894</v>
      </c>
      <c r="L69" s="5">
        <v>7360.28</v>
      </c>
      <c r="M69" s="4"/>
      <c r="N69" s="5">
        <f>L69+M69</f>
        <v>7360.28</v>
      </c>
      <c r="O69" s="6">
        <f>ROUND(N69/K69,2)</f>
        <v>8.23</v>
      </c>
    </row>
    <row r="70" ht="11.7" customHeight="1">
      <c r="A70" t="s" s="3">
        <v>15</v>
      </c>
      <c r="B70" t="s" s="3">
        <v>16</v>
      </c>
      <c r="C70" t="s" s="3">
        <v>87</v>
      </c>
      <c r="D70" t="s" s="3">
        <v>88</v>
      </c>
      <c r="E70" t="s" s="3">
        <v>86</v>
      </c>
      <c r="F70" s="4">
        <v>194</v>
      </c>
      <c r="G70" s="4">
        <v>375</v>
      </c>
      <c r="H70" s="4">
        <v>546</v>
      </c>
      <c r="I70" s="4">
        <v>0</v>
      </c>
      <c r="J70" s="4">
        <v>0</v>
      </c>
      <c r="K70" s="4">
        <f>SUM(F70:J70)</f>
        <v>1115</v>
      </c>
      <c r="L70" s="5">
        <v>11335.62</v>
      </c>
      <c r="M70" s="4"/>
      <c r="N70" s="5">
        <f>L70+M70</f>
        <v>11335.62</v>
      </c>
      <c r="O70" s="6">
        <f>ROUND(N70/K70,2)</f>
        <v>10.17</v>
      </c>
    </row>
    <row r="71" ht="11.7" customHeight="1">
      <c r="A71" t="s" s="3">
        <v>15</v>
      </c>
      <c r="B71" t="s" s="3">
        <v>16</v>
      </c>
      <c r="C71" t="s" s="3">
        <v>89</v>
      </c>
      <c r="D71" t="s" s="3">
        <v>90</v>
      </c>
      <c r="E71" t="s" s="3">
        <v>86</v>
      </c>
      <c r="F71" s="4">
        <v>68</v>
      </c>
      <c r="G71" s="4">
        <v>578</v>
      </c>
      <c r="H71" s="4">
        <v>346</v>
      </c>
      <c r="I71" s="4">
        <v>0</v>
      </c>
      <c r="J71" s="4">
        <v>0</v>
      </c>
      <c r="K71" s="4">
        <f>SUM(F71:J71)</f>
        <v>992</v>
      </c>
      <c r="L71" s="5">
        <v>13185.53</v>
      </c>
      <c r="M71" s="4"/>
      <c r="N71" s="5">
        <f>L71+M71</f>
        <v>13185.53</v>
      </c>
      <c r="O71" s="6">
        <f>ROUND(N71/K71,2)</f>
        <v>13.29</v>
      </c>
    </row>
    <row r="72" ht="11.7" customHeight="1">
      <c r="A72" t="s" s="3">
        <v>15</v>
      </c>
      <c r="B72" t="s" s="3">
        <v>16</v>
      </c>
      <c r="C72" t="s" s="3">
        <v>91</v>
      </c>
      <c r="D72" t="s" s="3">
        <v>92</v>
      </c>
      <c r="E72" t="s" s="3">
        <v>93</v>
      </c>
      <c r="F72" s="4">
        <v>215</v>
      </c>
      <c r="G72" s="4">
        <v>595</v>
      </c>
      <c r="H72" s="4">
        <v>361</v>
      </c>
      <c r="I72" s="4">
        <v>0</v>
      </c>
      <c r="J72" s="4">
        <v>0</v>
      </c>
      <c r="K72" s="4">
        <f>SUM(F72:J72)</f>
        <v>1171</v>
      </c>
      <c r="L72" s="5">
        <v>17337.99</v>
      </c>
      <c r="M72" s="4"/>
      <c r="N72" s="5">
        <f>L72+M72</f>
        <v>17337.99</v>
      </c>
      <c r="O72" s="6">
        <f>ROUND(N72/K72,2)</f>
        <v>14.81</v>
      </c>
    </row>
    <row r="73" ht="11.7" customHeight="1">
      <c r="A73" t="s" s="3">
        <v>15</v>
      </c>
      <c r="B73" t="s" s="3">
        <v>16</v>
      </c>
      <c r="C73" t="s" s="3">
        <v>94</v>
      </c>
      <c r="D73" t="s" s="3">
        <v>95</v>
      </c>
      <c r="E73" t="s" s="3">
        <v>22</v>
      </c>
      <c r="F73" s="4">
        <v>0</v>
      </c>
      <c r="G73" s="4">
        <v>0</v>
      </c>
      <c r="H73" s="4">
        <v>0</v>
      </c>
      <c r="I73" s="4">
        <v>869</v>
      </c>
      <c r="J73" s="4">
        <v>0</v>
      </c>
      <c r="K73" s="4">
        <f>SUM(F73:J73)</f>
        <v>869</v>
      </c>
      <c r="L73" s="5">
        <v>10882.99</v>
      </c>
      <c r="M73" s="4"/>
      <c r="N73" s="5">
        <f>L73+M73</f>
        <v>10882.99</v>
      </c>
      <c r="O73" s="6">
        <f>ROUND(N73/K73,2)</f>
        <v>12.52</v>
      </c>
    </row>
    <row r="74" ht="11.7" customHeight="1">
      <c r="A74" t="s" s="3">
        <v>15</v>
      </c>
      <c r="B74" t="s" s="3">
        <v>16</v>
      </c>
      <c r="C74" t="s" s="3">
        <v>96</v>
      </c>
      <c r="D74" t="s" s="3">
        <v>97</v>
      </c>
      <c r="E74" t="s" s="3">
        <v>75</v>
      </c>
      <c r="F74" s="4">
        <v>0</v>
      </c>
      <c r="G74" s="4">
        <v>0</v>
      </c>
      <c r="H74" s="4">
        <v>0</v>
      </c>
      <c r="I74" s="4">
        <v>854</v>
      </c>
      <c r="J74" s="4">
        <v>0</v>
      </c>
      <c r="K74" s="4">
        <f>SUM(F74:J74)</f>
        <v>854</v>
      </c>
      <c r="L74" s="5">
        <v>14110.49</v>
      </c>
      <c r="M74" s="4"/>
      <c r="N74" s="5">
        <f>L74+M74</f>
        <v>14110.49</v>
      </c>
      <c r="O74" s="6">
        <f>ROUND(N74/K74,2)</f>
        <v>16.52</v>
      </c>
    </row>
    <row r="75" ht="11.7" customHeight="1">
      <c r="A75" t="s" s="3">
        <v>15</v>
      </c>
      <c r="B75" t="s" s="3">
        <v>16</v>
      </c>
      <c r="C75" t="s" s="3">
        <v>98</v>
      </c>
      <c r="D75" t="s" s="3">
        <v>99</v>
      </c>
      <c r="E75" t="s" s="3">
        <v>75</v>
      </c>
      <c r="F75" s="4">
        <v>0</v>
      </c>
      <c r="G75" s="4">
        <v>0</v>
      </c>
      <c r="H75" s="4">
        <v>0</v>
      </c>
      <c r="I75" s="4">
        <v>728</v>
      </c>
      <c r="J75" s="4">
        <v>0</v>
      </c>
      <c r="K75" s="4">
        <f>SUM(F75:J75)</f>
        <v>728</v>
      </c>
      <c r="L75" s="5">
        <v>14031.77</v>
      </c>
      <c r="M75" s="4"/>
      <c r="N75" s="5">
        <f>L75+M75</f>
        <v>14031.77</v>
      </c>
      <c r="O75" s="6">
        <f>ROUND(N75/K75,2)</f>
        <v>19.27</v>
      </c>
    </row>
    <row r="76" ht="11.7" customHeight="1">
      <c r="A76" t="s" s="3">
        <v>15</v>
      </c>
      <c r="B76" t="s" s="3">
        <v>16</v>
      </c>
      <c r="C76" t="s" s="3">
        <v>100</v>
      </c>
      <c r="D76" t="s" s="3">
        <v>101</v>
      </c>
      <c r="E76" t="s" s="3">
        <v>75</v>
      </c>
      <c r="F76" s="4">
        <v>0</v>
      </c>
      <c r="G76" s="4">
        <v>0</v>
      </c>
      <c r="H76" s="4">
        <v>0</v>
      </c>
      <c r="I76" s="4">
        <v>1694</v>
      </c>
      <c r="J76" s="4">
        <v>0</v>
      </c>
      <c r="K76" s="4">
        <f>SUM(F76:J76)</f>
        <v>1694</v>
      </c>
      <c r="L76" s="5">
        <v>14110.49</v>
      </c>
      <c r="M76" s="4"/>
      <c r="N76" s="5">
        <f>L76+M76</f>
        <v>14110.49</v>
      </c>
      <c r="O76" s="6">
        <f>ROUND(N76/K76,2)</f>
        <v>8.33</v>
      </c>
    </row>
    <row r="77" ht="11.7" customHeight="1">
      <c r="A77" t="s" s="3">
        <v>15</v>
      </c>
      <c r="B77" t="s" s="3">
        <v>16</v>
      </c>
      <c r="C77" t="s" s="3">
        <v>102</v>
      </c>
      <c r="D77" t="s" s="3">
        <v>103</v>
      </c>
      <c r="E77" t="s" s="3">
        <v>75</v>
      </c>
      <c r="F77" s="4">
        <v>0</v>
      </c>
      <c r="G77" s="4">
        <v>0</v>
      </c>
      <c r="H77" s="4">
        <v>0</v>
      </c>
      <c r="I77" s="4">
        <v>955</v>
      </c>
      <c r="J77" s="4">
        <v>0</v>
      </c>
      <c r="K77" s="4">
        <f>SUM(F77:J77)</f>
        <v>955</v>
      </c>
      <c r="L77" s="5">
        <v>17219.91</v>
      </c>
      <c r="M77" s="4"/>
      <c r="N77" s="5">
        <f>L77+M77</f>
        <v>17219.91</v>
      </c>
      <c r="O77" s="6">
        <f>ROUND(N77/K77,2)</f>
        <v>18.03</v>
      </c>
    </row>
    <row r="78" ht="11.7" customHeight="1">
      <c r="A78" t="s" s="3">
        <v>15</v>
      </c>
      <c r="B78" t="s" s="3">
        <v>16</v>
      </c>
      <c r="C78" t="s" s="3">
        <v>104</v>
      </c>
      <c r="D78" t="s" s="3">
        <v>105</v>
      </c>
      <c r="E78" t="s" s="3">
        <v>75</v>
      </c>
      <c r="F78" s="4">
        <v>0</v>
      </c>
      <c r="G78" s="4">
        <v>0</v>
      </c>
      <c r="H78" s="4">
        <v>0</v>
      </c>
      <c r="I78" s="4">
        <v>772</v>
      </c>
      <c r="J78" s="4">
        <v>0</v>
      </c>
      <c r="K78" s="4">
        <f>SUM(F78:J78)</f>
        <v>772</v>
      </c>
      <c r="L78" s="5">
        <v>10469.71</v>
      </c>
      <c r="M78" s="4"/>
      <c r="N78" s="5">
        <f>L78+M78</f>
        <v>10469.71</v>
      </c>
      <c r="O78" s="6">
        <f>ROUND(N78/K78,2)</f>
        <v>13.56</v>
      </c>
    </row>
    <row r="79" ht="11.7" customHeight="1">
      <c r="A79" t="s" s="3">
        <v>15</v>
      </c>
      <c r="B79" t="s" s="3">
        <v>16</v>
      </c>
      <c r="C79" t="s" s="3">
        <v>106</v>
      </c>
      <c r="D79" t="s" s="3">
        <v>107</v>
      </c>
      <c r="E79" t="s" s="3">
        <v>86</v>
      </c>
      <c r="F79" s="4">
        <v>0</v>
      </c>
      <c r="G79" s="4">
        <v>0</v>
      </c>
      <c r="H79" s="4">
        <v>0</v>
      </c>
      <c r="I79" s="4">
        <v>1922</v>
      </c>
      <c r="J79" s="4">
        <v>0</v>
      </c>
      <c r="K79" s="4">
        <f>SUM(F79:J79)</f>
        <v>1922</v>
      </c>
      <c r="L79" s="5">
        <v>14720.57</v>
      </c>
      <c r="M79" s="4"/>
      <c r="N79" s="5">
        <f>L79+M79</f>
        <v>14720.57</v>
      </c>
      <c r="O79" s="6">
        <f>ROUND(N79/K79,2)</f>
        <v>7.66</v>
      </c>
    </row>
    <row r="80" ht="11.7" customHeight="1">
      <c r="A80" t="s" s="3">
        <v>15</v>
      </c>
      <c r="B80" t="s" s="3">
        <v>16</v>
      </c>
      <c r="C80" t="s" s="3">
        <v>108</v>
      </c>
      <c r="D80" t="s" s="3">
        <v>109</v>
      </c>
      <c r="E80" t="s" s="3">
        <v>86</v>
      </c>
      <c r="F80" s="4">
        <v>0</v>
      </c>
      <c r="G80" s="4">
        <v>0</v>
      </c>
      <c r="H80" s="4">
        <v>0</v>
      </c>
      <c r="I80" s="4">
        <v>1202</v>
      </c>
      <c r="J80" s="4">
        <v>0</v>
      </c>
      <c r="K80" s="4">
        <f>SUM(F80:J80)</f>
        <v>1202</v>
      </c>
      <c r="L80" s="5">
        <v>8285.24</v>
      </c>
      <c r="M80" s="4"/>
      <c r="N80" s="5">
        <f>L80+M80</f>
        <v>8285.24</v>
      </c>
      <c r="O80" s="6">
        <f>ROUND(N80/K80,2)</f>
        <v>6.89</v>
      </c>
    </row>
    <row r="81" ht="11.7" customHeight="1">
      <c r="A81" t="s" s="3">
        <v>15</v>
      </c>
      <c r="B81" t="s" s="3">
        <v>16</v>
      </c>
      <c r="C81" t="s" s="3">
        <v>110</v>
      </c>
      <c r="D81" t="s" s="3">
        <v>111</v>
      </c>
      <c r="E81" t="s" s="3">
        <v>86</v>
      </c>
      <c r="F81" s="4">
        <v>0</v>
      </c>
      <c r="G81" s="4">
        <v>0</v>
      </c>
      <c r="H81" s="4">
        <v>0</v>
      </c>
      <c r="I81" s="4">
        <v>1224</v>
      </c>
      <c r="J81" s="4">
        <v>0</v>
      </c>
      <c r="K81" s="4">
        <f>SUM(F81:J81)</f>
        <v>1224</v>
      </c>
      <c r="L81" s="5">
        <v>9702.190000000001</v>
      </c>
      <c r="M81" s="4"/>
      <c r="N81" s="5">
        <f>L81+M81</f>
        <v>9702.190000000001</v>
      </c>
      <c r="O81" s="6">
        <f>ROUND(N81/K81,2)</f>
        <v>7.93</v>
      </c>
    </row>
    <row r="82" ht="11.7" customHeight="1">
      <c r="A82" t="s" s="3">
        <v>15</v>
      </c>
      <c r="B82" t="s" s="3">
        <v>16</v>
      </c>
      <c r="C82" t="s" s="3">
        <v>112</v>
      </c>
      <c r="D82" t="s" s="3">
        <v>113</v>
      </c>
      <c r="E82" t="s" s="3">
        <v>86</v>
      </c>
      <c r="F82" s="4">
        <v>0</v>
      </c>
      <c r="G82" s="4">
        <v>0</v>
      </c>
      <c r="H82" s="4">
        <v>0</v>
      </c>
      <c r="I82" s="4">
        <v>1534</v>
      </c>
      <c r="J82" s="4">
        <v>0</v>
      </c>
      <c r="K82" s="4">
        <f>SUM(F82:J82)</f>
        <v>1534</v>
      </c>
      <c r="L82" s="5">
        <v>26430.11</v>
      </c>
      <c r="M82" s="4"/>
      <c r="N82" s="5">
        <f>L82+M82</f>
        <v>26430.11</v>
      </c>
      <c r="O82" s="6">
        <f>ROUND(N82/K82,2)</f>
        <v>17.23</v>
      </c>
    </row>
    <row r="83" ht="11.7" customHeight="1">
      <c r="A83" t="s" s="3">
        <v>15</v>
      </c>
      <c r="B83" t="s" s="3">
        <v>16</v>
      </c>
      <c r="C83" t="s" s="3">
        <v>114</v>
      </c>
      <c r="D83" t="s" s="3">
        <v>115</v>
      </c>
      <c r="E83" t="s" s="3">
        <v>86</v>
      </c>
      <c r="F83" s="4">
        <v>0</v>
      </c>
      <c r="G83" s="4">
        <v>0</v>
      </c>
      <c r="H83" s="4">
        <v>0</v>
      </c>
      <c r="I83" s="4">
        <v>1159</v>
      </c>
      <c r="J83" s="4">
        <v>0</v>
      </c>
      <c r="K83" s="4">
        <f>SUM(F83:J83)</f>
        <v>1159</v>
      </c>
      <c r="L83" s="5">
        <v>13283.93</v>
      </c>
      <c r="M83" s="4"/>
      <c r="N83" s="5">
        <f>L83+M83</f>
        <v>13283.93</v>
      </c>
      <c r="O83" s="6">
        <f>ROUND(N83/K83,2)</f>
        <v>11.46</v>
      </c>
    </row>
    <row r="84" ht="11.7" customHeight="1">
      <c r="A84" t="s" s="3">
        <v>15</v>
      </c>
      <c r="B84" t="s" s="3">
        <v>16</v>
      </c>
      <c r="C84" t="s" s="3">
        <v>116</v>
      </c>
      <c r="D84" t="s" s="3">
        <v>117</v>
      </c>
      <c r="E84" t="s" s="3">
        <v>75</v>
      </c>
      <c r="F84" s="4">
        <v>0</v>
      </c>
      <c r="G84" s="4">
        <v>0</v>
      </c>
      <c r="H84" s="4">
        <v>0</v>
      </c>
      <c r="I84" s="4">
        <v>0</v>
      </c>
      <c r="J84" s="4">
        <v>874</v>
      </c>
      <c r="K84" s="4">
        <f>SUM(F84:J84)</f>
        <v>874</v>
      </c>
      <c r="L84" s="5">
        <v>24816.36</v>
      </c>
      <c r="M84" s="4"/>
      <c r="N84" s="5">
        <f>L84+M84</f>
        <v>24816.36</v>
      </c>
      <c r="O84" s="6">
        <f>ROUND(N84/K84,2)</f>
        <v>28.39</v>
      </c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